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800" windowWidth="11376" windowHeight="6972"/>
  </bookViews>
  <sheets>
    <sheet name="Казна  на 01.01.2020" sheetId="7" r:id="rId1"/>
    <sheet name="БП на 01.01.2020" sheetId="8" r:id="rId2"/>
  </sheets>
  <calcPr calcId="144525"/>
</workbook>
</file>

<file path=xl/calcChain.xml><?xml version="1.0" encoding="utf-8"?>
<calcChain xmlns="http://schemas.openxmlformats.org/spreadsheetml/2006/main">
  <c r="I919" i="8" l="1"/>
  <c r="H919" i="8"/>
  <c r="G919" i="8"/>
  <c r="I915" i="8" l="1"/>
  <c r="H915" i="8"/>
  <c r="G915" i="8"/>
  <c r="I1064" i="7"/>
  <c r="H1064" i="7"/>
  <c r="H644" i="7"/>
  <c r="E644" i="7"/>
  <c r="I460" i="7"/>
  <c r="H460" i="7"/>
  <c r="J453" i="7"/>
  <c r="E460" i="7" l="1"/>
  <c r="I451" i="7"/>
  <c r="H451" i="7"/>
  <c r="E451" i="7"/>
  <c r="I220" i="7"/>
  <c r="H220" i="7"/>
  <c r="E220" i="7"/>
  <c r="G136" i="7"/>
  <c r="J634" i="7" l="1"/>
  <c r="J617" i="7" l="1"/>
  <c r="J488" i="7" l="1"/>
  <c r="J512" i="7"/>
  <c r="J511" i="7"/>
  <c r="J510" i="7"/>
  <c r="J508" i="7"/>
  <c r="J1041" i="7" l="1"/>
  <c r="J1028" i="7" l="1"/>
  <c r="J1029" i="7" l="1"/>
  <c r="J1043" i="7"/>
  <c r="J1042" i="7"/>
  <c r="J1027" i="7"/>
  <c r="J1026" i="7"/>
  <c r="J171" i="7" l="1"/>
  <c r="J216" i="7"/>
  <c r="J213" i="7"/>
  <c r="J215" i="7"/>
  <c r="J194" i="7" l="1"/>
  <c r="J210" i="7"/>
  <c r="J58" i="7"/>
  <c r="J205" i="7"/>
  <c r="J204" i="7"/>
  <c r="J200" i="7"/>
  <c r="J170" i="7" l="1"/>
  <c r="J169" i="7"/>
  <c r="J157" i="7"/>
  <c r="J161" i="7" l="1"/>
  <c r="J156" i="7" l="1"/>
  <c r="J150" i="7"/>
  <c r="J305" i="7" l="1"/>
  <c r="J433" i="7"/>
  <c r="J459" i="7"/>
  <c r="J458" i="7"/>
  <c r="J457" i="7"/>
  <c r="J456" i="7"/>
  <c r="J455" i="7"/>
  <c r="J454" i="7"/>
  <c r="J460" i="7" s="1"/>
  <c r="J304" i="7" l="1"/>
  <c r="J303" i="7"/>
  <c r="J302" i="7"/>
  <c r="J219" i="7"/>
  <c r="J218" i="7"/>
  <c r="J211" i="7"/>
  <c r="J208" i="7" l="1"/>
  <c r="J207" i="7"/>
  <c r="J202" i="7"/>
  <c r="J199" i="7"/>
  <c r="J108" i="7" l="1"/>
  <c r="J197" i="7"/>
  <c r="J191" i="7"/>
  <c r="J188" i="7"/>
  <c r="J187" i="7"/>
  <c r="J189" i="7"/>
  <c r="J190" i="7"/>
  <c r="J192" i="7"/>
  <c r="J193" i="7"/>
  <c r="J195" i="7"/>
  <c r="J196" i="7"/>
  <c r="J198" i="7"/>
  <c r="J201" i="7"/>
  <c r="J203" i="7"/>
  <c r="J206" i="7"/>
  <c r="J209" i="7"/>
  <c r="J212" i="7"/>
  <c r="J214" i="7"/>
  <c r="J21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68" i="7"/>
  <c r="J174" i="7"/>
  <c r="J173" i="7"/>
  <c r="J172" i="7"/>
  <c r="J167" i="7"/>
  <c r="J166" i="7"/>
  <c r="J165" i="7"/>
  <c r="J164" i="7"/>
  <c r="J162" i="7"/>
  <c r="J160" i="7"/>
  <c r="J159" i="7"/>
  <c r="J158" i="7"/>
  <c r="J155" i="7"/>
  <c r="J154" i="7"/>
  <c r="J153" i="7"/>
  <c r="J152" i="7"/>
  <c r="J151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30" i="7" l="1"/>
  <c r="J131" i="7"/>
  <c r="J35" i="7" l="1"/>
  <c r="J285" i="7"/>
  <c r="J509" i="7" l="1"/>
  <c r="I111" i="7" l="1"/>
  <c r="H111" i="7"/>
  <c r="H136" i="7" s="1"/>
  <c r="J265" i="7" l="1"/>
  <c r="J399" i="7" l="1"/>
  <c r="J390" i="7" l="1"/>
  <c r="J271" i="7"/>
  <c r="J327" i="7"/>
  <c r="J421" i="7"/>
  <c r="J272" i="7" l="1"/>
  <c r="J116" i="7" l="1"/>
  <c r="J129" i="7"/>
  <c r="J1039" i="7" l="1"/>
  <c r="J1040" i="7"/>
  <c r="J1044" i="7"/>
  <c r="J1045" i="7"/>
  <c r="J1046" i="7"/>
  <c r="J1047" i="7"/>
  <c r="J1048" i="7"/>
  <c r="J1049" i="7"/>
  <c r="J1031" i="7"/>
  <c r="J1032" i="7"/>
  <c r="J1033" i="7"/>
  <c r="J1034" i="7"/>
  <c r="J1035" i="7"/>
  <c r="J1036" i="7"/>
  <c r="J1037" i="7"/>
  <c r="J1038" i="7"/>
  <c r="J1013" i="7"/>
  <c r="J825" i="7"/>
  <c r="J826" i="7"/>
  <c r="J827" i="7"/>
  <c r="J828" i="7"/>
  <c r="J829" i="7"/>
  <c r="J818" i="7"/>
  <c r="J819" i="7"/>
  <c r="J820" i="7"/>
  <c r="J821" i="7"/>
  <c r="J822" i="7"/>
  <c r="J823" i="7"/>
  <c r="J824" i="7"/>
  <c r="J792" i="7"/>
  <c r="J793" i="7"/>
  <c r="J794" i="7"/>
  <c r="J795" i="7"/>
  <c r="J796" i="7"/>
  <c r="J797" i="7"/>
  <c r="J798" i="7"/>
  <c r="J799" i="7"/>
  <c r="J800" i="7"/>
  <c r="J801" i="7"/>
  <c r="J802" i="7"/>
  <c r="J803" i="7"/>
  <c r="J804" i="7"/>
  <c r="J805" i="7"/>
  <c r="J806" i="7"/>
  <c r="J807" i="7"/>
  <c r="J808" i="7"/>
  <c r="J809" i="7"/>
  <c r="J810" i="7"/>
  <c r="J811" i="7"/>
  <c r="J812" i="7"/>
  <c r="J813" i="7"/>
  <c r="J814" i="7"/>
  <c r="J815" i="7"/>
  <c r="J816" i="7"/>
  <c r="J817" i="7"/>
  <c r="J774" i="7"/>
  <c r="J775" i="7"/>
  <c r="J776" i="7"/>
  <c r="J777" i="7"/>
  <c r="J778" i="7"/>
  <c r="J779" i="7"/>
  <c r="J780" i="7"/>
  <c r="J781" i="7"/>
  <c r="J782" i="7"/>
  <c r="J783" i="7"/>
  <c r="J784" i="7"/>
  <c r="J785" i="7"/>
  <c r="J786" i="7"/>
  <c r="J787" i="7"/>
  <c r="J788" i="7"/>
  <c r="J789" i="7"/>
  <c r="J790" i="7"/>
  <c r="J791" i="7"/>
  <c r="J762" i="7"/>
  <c r="J763" i="7"/>
  <c r="J764" i="7"/>
  <c r="J765" i="7"/>
  <c r="J766" i="7"/>
  <c r="J767" i="7"/>
  <c r="J768" i="7"/>
  <c r="J769" i="7"/>
  <c r="J770" i="7"/>
  <c r="J771" i="7"/>
  <c r="J772" i="7"/>
  <c r="J773" i="7"/>
  <c r="J753" i="7"/>
  <c r="J754" i="7"/>
  <c r="J755" i="7"/>
  <c r="J756" i="7"/>
  <c r="J757" i="7"/>
  <c r="J758" i="7"/>
  <c r="J759" i="7"/>
  <c r="J760" i="7"/>
  <c r="J761" i="7"/>
  <c r="J737" i="7"/>
  <c r="J738" i="7"/>
  <c r="J739" i="7"/>
  <c r="J740" i="7"/>
  <c r="J741" i="7"/>
  <c r="J742" i="7"/>
  <c r="J743" i="7"/>
  <c r="J744" i="7"/>
  <c r="J745" i="7"/>
  <c r="J746" i="7"/>
  <c r="J747" i="7"/>
  <c r="J748" i="7"/>
  <c r="J749" i="7"/>
  <c r="J750" i="7"/>
  <c r="J751" i="7"/>
  <c r="J752" i="7"/>
  <c r="J725" i="7"/>
  <c r="J726" i="7"/>
  <c r="J727" i="7"/>
  <c r="J728" i="7"/>
  <c r="J729" i="7"/>
  <c r="J730" i="7"/>
  <c r="J731" i="7"/>
  <c r="J732" i="7"/>
  <c r="J733" i="7"/>
  <c r="J734" i="7"/>
  <c r="J735" i="7"/>
  <c r="J736" i="7"/>
  <c r="J712" i="7"/>
  <c r="J713" i="7"/>
  <c r="J714" i="7"/>
  <c r="J715" i="7"/>
  <c r="J716" i="7"/>
  <c r="J717" i="7"/>
  <c r="J718" i="7"/>
  <c r="J719" i="7"/>
  <c r="J720" i="7"/>
  <c r="J721" i="7"/>
  <c r="J722" i="7"/>
  <c r="J723" i="7"/>
  <c r="J724" i="7"/>
  <c r="J704" i="7"/>
  <c r="J705" i="7"/>
  <c r="J706" i="7"/>
  <c r="J707" i="7"/>
  <c r="J708" i="7"/>
  <c r="J709" i="7"/>
  <c r="J710" i="7"/>
  <c r="J711" i="7"/>
  <c r="J696" i="7"/>
  <c r="J697" i="7"/>
  <c r="J698" i="7"/>
  <c r="J699" i="7"/>
  <c r="J700" i="7"/>
  <c r="J701" i="7"/>
  <c r="J702" i="7"/>
  <c r="J703" i="7"/>
  <c r="J687" i="7"/>
  <c r="J688" i="7"/>
  <c r="J689" i="7"/>
  <c r="J690" i="7"/>
  <c r="J691" i="7"/>
  <c r="J692" i="7"/>
  <c r="J693" i="7"/>
  <c r="J694" i="7"/>
  <c r="J695" i="7"/>
  <c r="J681" i="7"/>
  <c r="J682" i="7"/>
  <c r="J683" i="7"/>
  <c r="J684" i="7"/>
  <c r="J685" i="7"/>
  <c r="J686" i="7"/>
  <c r="J674" i="7"/>
  <c r="J675" i="7"/>
  <c r="J676" i="7"/>
  <c r="J677" i="7"/>
  <c r="J678" i="7"/>
  <c r="J679" i="7"/>
  <c r="J680" i="7"/>
  <c r="J669" i="7"/>
  <c r="J670" i="7"/>
  <c r="J671" i="7"/>
  <c r="J672" i="7"/>
  <c r="J673" i="7"/>
  <c r="J667" i="7"/>
  <c r="J668" i="7"/>
  <c r="J648" i="7"/>
  <c r="J649" i="7"/>
  <c r="J650" i="7"/>
  <c r="J521" i="7"/>
  <c r="J522" i="7"/>
  <c r="J523" i="7"/>
  <c r="J525" i="7"/>
  <c r="J518" i="7"/>
  <c r="J519" i="7"/>
  <c r="J503" i="7"/>
  <c r="J504" i="7"/>
  <c r="J505" i="7"/>
  <c r="J506" i="7"/>
  <c r="J507" i="7"/>
  <c r="J513" i="7"/>
  <c r="J501" i="7"/>
  <c r="J502" i="7"/>
  <c r="J463" i="7"/>
  <c r="J450" i="7"/>
  <c r="J425" i="7"/>
  <c r="J426" i="7"/>
  <c r="J422" i="7"/>
  <c r="J423" i="7"/>
  <c r="J319" i="7"/>
  <c r="J320" i="7"/>
  <c r="J321" i="7"/>
  <c r="J227" i="7"/>
  <c r="J228" i="7"/>
  <c r="J121" i="7"/>
  <c r="J122" i="7"/>
  <c r="J123" i="7"/>
  <c r="J124" i="7"/>
  <c r="J125" i="7"/>
  <c r="J126" i="7"/>
  <c r="J127" i="7"/>
  <c r="J128" i="7"/>
  <c r="J130" i="7"/>
  <c r="J1006" i="7"/>
  <c r="J1005" i="7"/>
  <c r="J1004" i="7"/>
  <c r="J1003" i="7"/>
  <c r="J1002" i="7"/>
  <c r="J1001" i="7"/>
  <c r="J1000" i="7"/>
  <c r="J999" i="7"/>
  <c r="J998" i="7"/>
  <c r="J997" i="7"/>
  <c r="J996" i="7"/>
  <c r="J995" i="7"/>
  <c r="J994" i="7"/>
  <c r="J993" i="7"/>
  <c r="J992" i="7"/>
  <c r="J991" i="7"/>
  <c r="J990" i="7"/>
  <c r="J989" i="7"/>
  <c r="J988" i="7"/>
  <c r="J987" i="7"/>
  <c r="J986" i="7"/>
  <c r="J985" i="7"/>
  <c r="J984" i="7"/>
  <c r="J983" i="7"/>
  <c r="J982" i="7"/>
  <c r="J981" i="7"/>
  <c r="J980" i="7"/>
  <c r="J979" i="7"/>
  <c r="J978" i="7"/>
  <c r="J977" i="7"/>
  <c r="J976" i="7"/>
  <c r="J975" i="7"/>
  <c r="J974" i="7"/>
  <c r="J973" i="7"/>
  <c r="J972" i="7"/>
  <c r="J971" i="7"/>
  <c r="J970" i="7"/>
  <c r="J969" i="7"/>
  <c r="J968" i="7"/>
  <c r="J967" i="7"/>
  <c r="J966" i="7"/>
  <c r="J965" i="7"/>
  <c r="J964" i="7"/>
  <c r="J963" i="7"/>
  <c r="J962" i="7"/>
  <c r="J961" i="7"/>
  <c r="J960" i="7"/>
  <c r="J959" i="7"/>
  <c r="J958" i="7"/>
  <c r="J957" i="7"/>
  <c r="J956" i="7"/>
  <c r="J955" i="7"/>
  <c r="J954" i="7"/>
  <c r="J953" i="7"/>
  <c r="J952" i="7"/>
  <c r="J951" i="7"/>
  <c r="J950" i="7"/>
  <c r="J949" i="7"/>
  <c r="J948" i="7"/>
  <c r="J947" i="7"/>
  <c r="J946" i="7"/>
  <c r="J945" i="7"/>
  <c r="J944" i="7"/>
  <c r="J943" i="7"/>
  <c r="J942" i="7"/>
  <c r="J941" i="7"/>
  <c r="J940" i="7"/>
  <c r="J939" i="7"/>
  <c r="J938" i="7"/>
  <c r="J937" i="7"/>
  <c r="J936" i="7"/>
  <c r="J935" i="7"/>
  <c r="J934" i="7"/>
  <c r="J933" i="7"/>
  <c r="J932" i="7"/>
  <c r="J931" i="7"/>
  <c r="J930" i="7"/>
  <c r="J929" i="7"/>
  <c r="J928" i="7"/>
  <c r="J927" i="7"/>
  <c r="J926" i="7"/>
  <c r="J925" i="7"/>
  <c r="J924" i="7"/>
  <c r="J923" i="7"/>
  <c r="J922" i="7"/>
  <c r="J921" i="7"/>
  <c r="J920" i="7"/>
  <c r="J919" i="7"/>
  <c r="J918" i="7"/>
  <c r="J917" i="7"/>
  <c r="J916" i="7"/>
  <c r="J915" i="7"/>
  <c r="J914" i="7"/>
  <c r="J913" i="7"/>
  <c r="J912" i="7"/>
  <c r="J911" i="7"/>
  <c r="J910" i="7"/>
  <c r="J909" i="7"/>
  <c r="J908" i="7"/>
  <c r="J907" i="7"/>
  <c r="J906" i="7"/>
  <c r="J905" i="7"/>
  <c r="J904" i="7"/>
  <c r="J903" i="7"/>
  <c r="J902" i="7"/>
  <c r="J901" i="7"/>
  <c r="J900" i="7"/>
  <c r="J899" i="7"/>
  <c r="J898" i="7"/>
  <c r="J897" i="7"/>
  <c r="J896" i="7"/>
  <c r="J895" i="7"/>
  <c r="J894" i="7"/>
  <c r="J893" i="7"/>
  <c r="J892" i="7"/>
  <c r="J891" i="7"/>
  <c r="J890" i="7"/>
  <c r="J889" i="7"/>
  <c r="J888" i="7"/>
  <c r="J887" i="7"/>
  <c r="J886" i="7"/>
  <c r="J885" i="7"/>
  <c r="J884" i="7"/>
  <c r="J883" i="7"/>
  <c r="J882" i="7"/>
  <c r="J881" i="7"/>
  <c r="J880" i="7"/>
  <c r="J879" i="7"/>
  <c r="J878" i="7"/>
  <c r="J877" i="7"/>
  <c r="J876" i="7"/>
  <c r="J875" i="7"/>
  <c r="J874" i="7"/>
  <c r="J873" i="7"/>
  <c r="J872" i="7"/>
  <c r="J871" i="7"/>
  <c r="J870" i="7"/>
  <c r="J869" i="7"/>
  <c r="J868" i="7"/>
  <c r="J867" i="7"/>
  <c r="J866" i="7"/>
  <c r="J865" i="7"/>
  <c r="J864" i="7"/>
  <c r="J863" i="7"/>
  <c r="J862" i="7"/>
  <c r="J861" i="7"/>
  <c r="J860" i="7"/>
  <c r="J859" i="7"/>
  <c r="J858" i="7"/>
  <c r="J857" i="7"/>
  <c r="J856" i="7"/>
  <c r="J855" i="7"/>
  <c r="J854" i="7"/>
  <c r="J853" i="7"/>
  <c r="J852" i="7"/>
  <c r="J851" i="7"/>
  <c r="J850" i="7"/>
  <c r="J849" i="7"/>
  <c r="J848" i="7"/>
  <c r="J847" i="7"/>
  <c r="J846" i="7"/>
  <c r="J845" i="7"/>
  <c r="J844" i="7"/>
  <c r="J843" i="7"/>
  <c r="J842" i="7"/>
  <c r="J841" i="7"/>
  <c r="J840" i="7"/>
  <c r="J839" i="7"/>
  <c r="J838" i="7"/>
  <c r="J837" i="7"/>
  <c r="J836" i="7"/>
  <c r="J835" i="7"/>
  <c r="J834" i="7"/>
  <c r="J833" i="7"/>
  <c r="J832" i="7"/>
  <c r="J831" i="7"/>
  <c r="J830" i="7"/>
  <c r="J354" i="7"/>
  <c r="J355" i="7"/>
  <c r="J356" i="7"/>
  <c r="J353" i="7"/>
  <c r="J350" i="7"/>
  <c r="J351" i="7"/>
  <c r="J352" i="7"/>
  <c r="J349" i="7"/>
  <c r="J406" i="7"/>
  <c r="J407" i="7"/>
  <c r="J224" i="7"/>
  <c r="J316" i="7"/>
  <c r="J384" i="7"/>
  <c r="J346" i="7"/>
  <c r="J347" i="7"/>
  <c r="J348" i="7"/>
  <c r="J341" i="7"/>
  <c r="J342" i="7"/>
  <c r="J343" i="7"/>
  <c r="J344" i="7"/>
  <c r="J345" i="7"/>
  <c r="J328" i="7"/>
  <c r="J400" i="7"/>
  <c r="J391" i="7"/>
  <c r="J259" i="7"/>
  <c r="J260" i="7"/>
  <c r="J261" i="7"/>
  <c r="J262" i="7"/>
  <c r="J263" i="7"/>
  <c r="J317" i="7"/>
  <c r="J436" i="7" l="1"/>
  <c r="J223" i="7"/>
  <c r="J386" i="7"/>
  <c r="J323" i="7"/>
  <c r="J414" i="7"/>
  <c r="J415" i="7"/>
  <c r="J416" i="7"/>
  <c r="J417" i="7"/>
  <c r="J418" i="7"/>
  <c r="J419" i="7"/>
  <c r="J330" i="7"/>
  <c r="J331" i="7"/>
  <c r="J329" i="7"/>
  <c r="J405" i="7" l="1"/>
  <c r="J404" i="7"/>
  <c r="J402" i="7"/>
  <c r="J403" i="7"/>
  <c r="J264" i="7" l="1"/>
  <c r="J295" i="7" l="1"/>
  <c r="J273" i="7"/>
  <c r="J395" i="7"/>
  <c r="J396" i="7"/>
  <c r="J410" i="7"/>
  <c r="J411" i="7"/>
  <c r="J409" i="7"/>
  <c r="J441" i="7"/>
  <c r="J370" i="7"/>
  <c r="J368" i="7"/>
  <c r="J369" i="7"/>
  <c r="J371" i="7"/>
  <c r="J366" i="7"/>
  <c r="J367" i="7"/>
  <c r="J358" i="7"/>
  <c r="J359" i="7"/>
  <c r="J360" i="7"/>
  <c r="J361" i="7"/>
  <c r="J362" i="7"/>
  <c r="J364" i="7"/>
  <c r="J365" i="7"/>
  <c r="J357" i="7"/>
  <c r="J616" i="7" l="1"/>
  <c r="J615" i="7"/>
  <c r="J614" i="7"/>
  <c r="J613" i="7"/>
  <c r="J612" i="7"/>
  <c r="J611" i="7"/>
  <c r="J610" i="7"/>
  <c r="J609" i="7"/>
  <c r="J608" i="7"/>
  <c r="J607" i="7"/>
  <c r="J606" i="7"/>
  <c r="J605" i="7"/>
  <c r="J604" i="7"/>
  <c r="J603" i="7"/>
  <c r="J599" i="7"/>
  <c r="J600" i="7"/>
  <c r="J601" i="7"/>
  <c r="J602" i="7"/>
  <c r="J598" i="7"/>
  <c r="J597" i="7"/>
  <c r="J596" i="7"/>
  <c r="J595" i="7"/>
  <c r="J594" i="7"/>
  <c r="J593" i="7"/>
  <c r="J592" i="7"/>
  <c r="J590" i="7"/>
  <c r="J591" i="7"/>
  <c r="J576" i="7"/>
  <c r="J577" i="7"/>
  <c r="J578" i="7"/>
  <c r="J579" i="7"/>
  <c r="J580" i="7"/>
  <c r="J581" i="7"/>
  <c r="J582" i="7"/>
  <c r="J583" i="7"/>
  <c r="J584" i="7"/>
  <c r="J585" i="7"/>
  <c r="J586" i="7"/>
  <c r="J587" i="7"/>
  <c r="J588" i="7"/>
  <c r="J589" i="7"/>
  <c r="J541" i="7"/>
  <c r="J542" i="7"/>
  <c r="J543" i="7"/>
  <c r="J544" i="7"/>
  <c r="J545" i="7"/>
  <c r="J546" i="7"/>
  <c r="J547" i="7"/>
  <c r="J548" i="7"/>
  <c r="J549" i="7"/>
  <c r="J550" i="7"/>
  <c r="J551" i="7"/>
  <c r="J552" i="7"/>
  <c r="J553" i="7"/>
  <c r="J554" i="7"/>
  <c r="J555" i="7"/>
  <c r="J556" i="7"/>
  <c r="J557" i="7"/>
  <c r="J558" i="7"/>
  <c r="J559" i="7"/>
  <c r="J560" i="7"/>
  <c r="J561" i="7"/>
  <c r="J562" i="7"/>
  <c r="J563" i="7"/>
  <c r="J564" i="7"/>
  <c r="J565" i="7"/>
  <c r="J566" i="7"/>
  <c r="J567" i="7"/>
  <c r="J568" i="7"/>
  <c r="J569" i="7"/>
  <c r="J570" i="7"/>
  <c r="J571" i="7"/>
  <c r="J572" i="7"/>
  <c r="J573" i="7"/>
  <c r="J574" i="7"/>
  <c r="J575" i="7"/>
  <c r="J540" i="7"/>
  <c r="J539" i="7"/>
  <c r="J538" i="7"/>
  <c r="J537" i="7"/>
  <c r="J536" i="7"/>
  <c r="J535" i="7"/>
  <c r="J534" i="7"/>
  <c r="J533" i="7"/>
  <c r="J532" i="7"/>
  <c r="J531" i="7"/>
  <c r="J530" i="7"/>
  <c r="J529" i="7"/>
  <c r="J528" i="7"/>
  <c r="J637" i="7"/>
  <c r="J629" i="7"/>
  <c r="J628" i="7"/>
  <c r="J627" i="7"/>
  <c r="J626" i="7"/>
  <c r="J625" i="7"/>
  <c r="J639" i="7"/>
  <c r="J638" i="7"/>
  <c r="J621" i="7"/>
  <c r="J619" i="7"/>
  <c r="J1050" i="7" l="1"/>
  <c r="J18" i="7"/>
  <c r="J163" i="7"/>
  <c r="J220" i="7" s="1"/>
  <c r="I914" i="8" l="1"/>
  <c r="I913" i="8"/>
  <c r="I912" i="8"/>
  <c r="I911" i="8"/>
  <c r="I910" i="8"/>
  <c r="I909" i="8"/>
  <c r="I908" i="8"/>
  <c r="I907" i="8"/>
  <c r="I906" i="8"/>
  <c r="E651" i="7" l="1"/>
  <c r="J381" i="7" l="1"/>
  <c r="J380" i="7"/>
  <c r="I6" i="8" l="1"/>
  <c r="J477" i="7" l="1"/>
  <c r="J490" i="7"/>
  <c r="J491" i="7"/>
  <c r="J492" i="7"/>
  <c r="J493" i="7"/>
  <c r="J494" i="7"/>
  <c r="J495" i="7"/>
  <c r="J496" i="7"/>
  <c r="J497" i="7"/>
  <c r="J498" i="7"/>
  <c r="J499" i="7"/>
  <c r="J500" i="7"/>
  <c r="J489" i="7"/>
  <c r="J514" i="7"/>
  <c r="J515" i="7"/>
  <c r="J516" i="7"/>
  <c r="J517" i="7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I574" i="8"/>
  <c r="I575" i="8"/>
  <c r="I576" i="8"/>
  <c r="I577" i="8"/>
  <c r="I578" i="8"/>
  <c r="I579" i="8"/>
  <c r="I580" i="8"/>
  <c r="I581" i="8"/>
  <c r="I582" i="8"/>
  <c r="I583" i="8"/>
  <c r="I584" i="8"/>
  <c r="I585" i="8"/>
  <c r="I586" i="8"/>
  <c r="I587" i="8"/>
  <c r="I588" i="8"/>
  <c r="I589" i="8"/>
  <c r="I590" i="8"/>
  <c r="I591" i="8"/>
  <c r="I592" i="8"/>
  <c r="I593" i="8"/>
  <c r="I594" i="8"/>
  <c r="I595" i="8"/>
  <c r="I596" i="8"/>
  <c r="I597" i="8"/>
  <c r="I598" i="8"/>
  <c r="I599" i="8"/>
  <c r="I600" i="8"/>
  <c r="I601" i="8"/>
  <c r="I602" i="8"/>
  <c r="I603" i="8"/>
  <c r="I604" i="8"/>
  <c r="I605" i="8"/>
  <c r="I606" i="8"/>
  <c r="I607" i="8"/>
  <c r="I608" i="8"/>
  <c r="I609" i="8"/>
  <c r="I610" i="8"/>
  <c r="I611" i="8"/>
  <c r="I612" i="8"/>
  <c r="I613" i="8"/>
  <c r="I614" i="8"/>
  <c r="I615" i="8"/>
  <c r="I616" i="8"/>
  <c r="I617" i="8"/>
  <c r="I618" i="8"/>
  <c r="I619" i="8"/>
  <c r="I620" i="8"/>
  <c r="I621" i="8"/>
  <c r="I622" i="8"/>
  <c r="I623" i="8"/>
  <c r="I624" i="8"/>
  <c r="I625" i="8"/>
  <c r="I626" i="8"/>
  <c r="I627" i="8"/>
  <c r="I628" i="8"/>
  <c r="I629" i="8"/>
  <c r="I630" i="8"/>
  <c r="I631" i="8"/>
  <c r="I632" i="8"/>
  <c r="I633" i="8"/>
  <c r="I634" i="8"/>
  <c r="I635" i="8"/>
  <c r="I636" i="8"/>
  <c r="I637" i="8"/>
  <c r="I638" i="8"/>
  <c r="I639" i="8"/>
  <c r="I640" i="8"/>
  <c r="I641" i="8"/>
  <c r="I642" i="8"/>
  <c r="I643" i="8"/>
  <c r="I644" i="8"/>
  <c r="I645" i="8"/>
  <c r="I646" i="8"/>
  <c r="I647" i="8"/>
  <c r="I648" i="8"/>
  <c r="I649" i="8"/>
  <c r="I650" i="8"/>
  <c r="I651" i="8"/>
  <c r="I652" i="8"/>
  <c r="I653" i="8"/>
  <c r="I654" i="8"/>
  <c r="I655" i="8"/>
  <c r="I656" i="8"/>
  <c r="I657" i="8"/>
  <c r="I658" i="8"/>
  <c r="I659" i="8"/>
  <c r="I660" i="8"/>
  <c r="I661" i="8"/>
  <c r="I662" i="8"/>
  <c r="I663" i="8"/>
  <c r="I664" i="8"/>
  <c r="I665" i="8"/>
  <c r="I666" i="8"/>
  <c r="I667" i="8"/>
  <c r="I668" i="8"/>
  <c r="I669" i="8"/>
  <c r="I670" i="8"/>
  <c r="I671" i="8"/>
  <c r="I672" i="8"/>
  <c r="I673" i="8"/>
  <c r="I674" i="8"/>
  <c r="I675" i="8"/>
  <c r="I676" i="8"/>
  <c r="I677" i="8"/>
  <c r="I678" i="8"/>
  <c r="I679" i="8"/>
  <c r="I680" i="8"/>
  <c r="I681" i="8"/>
  <c r="I682" i="8"/>
  <c r="I683" i="8"/>
  <c r="I684" i="8"/>
  <c r="I685" i="8"/>
  <c r="I686" i="8"/>
  <c r="I687" i="8"/>
  <c r="I688" i="8"/>
  <c r="I689" i="8"/>
  <c r="I690" i="8"/>
  <c r="I691" i="8"/>
  <c r="I692" i="8"/>
  <c r="I693" i="8"/>
  <c r="I694" i="8"/>
  <c r="I695" i="8"/>
  <c r="I696" i="8"/>
  <c r="I697" i="8"/>
  <c r="I698" i="8"/>
  <c r="I699" i="8"/>
  <c r="I700" i="8"/>
  <c r="I701" i="8"/>
  <c r="I702" i="8"/>
  <c r="I703" i="8"/>
  <c r="I704" i="8"/>
  <c r="I705" i="8"/>
  <c r="I706" i="8"/>
  <c r="I707" i="8"/>
  <c r="I708" i="8"/>
  <c r="I709" i="8"/>
  <c r="I710" i="8"/>
  <c r="I711" i="8"/>
  <c r="I712" i="8"/>
  <c r="I713" i="8"/>
  <c r="I714" i="8"/>
  <c r="I715" i="8"/>
  <c r="I716" i="8"/>
  <c r="I717" i="8"/>
  <c r="I718" i="8"/>
  <c r="I719" i="8"/>
  <c r="I720" i="8"/>
  <c r="I721" i="8"/>
  <c r="I722" i="8"/>
  <c r="I723" i="8"/>
  <c r="I724" i="8"/>
  <c r="I725" i="8"/>
  <c r="I726" i="8"/>
  <c r="I727" i="8"/>
  <c r="I728" i="8"/>
  <c r="I729" i="8"/>
  <c r="I730" i="8"/>
  <c r="I731" i="8"/>
  <c r="I732" i="8"/>
  <c r="I733" i="8"/>
  <c r="I734" i="8"/>
  <c r="I735" i="8"/>
  <c r="I736" i="8"/>
  <c r="I737" i="8"/>
  <c r="I738" i="8"/>
  <c r="I739" i="8"/>
  <c r="I740" i="8"/>
  <c r="I741" i="8"/>
  <c r="I742" i="8"/>
  <c r="I743" i="8"/>
  <c r="I744" i="8"/>
  <c r="I745" i="8"/>
  <c r="I746" i="8"/>
  <c r="I747" i="8"/>
  <c r="I748" i="8"/>
  <c r="I749" i="8"/>
  <c r="I750" i="8"/>
  <c r="I751" i="8"/>
  <c r="I752" i="8"/>
  <c r="I753" i="8"/>
  <c r="I754" i="8"/>
  <c r="I755" i="8"/>
  <c r="I756" i="8"/>
  <c r="I757" i="8"/>
  <c r="I758" i="8"/>
  <c r="I759" i="8"/>
  <c r="I760" i="8"/>
  <c r="I761" i="8"/>
  <c r="I762" i="8"/>
  <c r="I763" i="8"/>
  <c r="I764" i="8"/>
  <c r="I765" i="8"/>
  <c r="I766" i="8"/>
  <c r="I767" i="8"/>
  <c r="I768" i="8"/>
  <c r="I769" i="8"/>
  <c r="I770" i="8"/>
  <c r="I771" i="8"/>
  <c r="I772" i="8"/>
  <c r="I773" i="8"/>
  <c r="I774" i="8"/>
  <c r="I775" i="8"/>
  <c r="I776" i="8"/>
  <c r="I777" i="8"/>
  <c r="I778" i="8"/>
  <c r="I779" i="8"/>
  <c r="I780" i="8"/>
  <c r="I781" i="8"/>
  <c r="I782" i="8"/>
  <c r="I783" i="8"/>
  <c r="I784" i="8"/>
  <c r="I785" i="8"/>
  <c r="I786" i="8"/>
  <c r="I787" i="8"/>
  <c r="I788" i="8"/>
  <c r="I789" i="8"/>
  <c r="I790" i="8"/>
  <c r="I791" i="8"/>
  <c r="I792" i="8"/>
  <c r="I793" i="8"/>
  <c r="I794" i="8"/>
  <c r="I795" i="8"/>
  <c r="I796" i="8"/>
  <c r="I797" i="8"/>
  <c r="I798" i="8"/>
  <c r="I799" i="8"/>
  <c r="I800" i="8"/>
  <c r="I801" i="8"/>
  <c r="I802" i="8"/>
  <c r="I803" i="8"/>
  <c r="I804" i="8"/>
  <c r="I805" i="8"/>
  <c r="I806" i="8"/>
  <c r="I807" i="8"/>
  <c r="I808" i="8"/>
  <c r="I809" i="8"/>
  <c r="I810" i="8"/>
  <c r="I811" i="8"/>
  <c r="I812" i="8"/>
  <c r="I813" i="8"/>
  <c r="I814" i="8"/>
  <c r="I815" i="8"/>
  <c r="I816" i="8"/>
  <c r="I817" i="8"/>
  <c r="I818" i="8"/>
  <c r="I819" i="8"/>
  <c r="I820" i="8"/>
  <c r="I821" i="8"/>
  <c r="I822" i="8"/>
  <c r="I823" i="8"/>
  <c r="I824" i="8"/>
  <c r="I825" i="8"/>
  <c r="I826" i="8"/>
  <c r="I827" i="8"/>
  <c r="I828" i="8"/>
  <c r="I829" i="8"/>
  <c r="I830" i="8"/>
  <c r="I831" i="8"/>
  <c r="I832" i="8"/>
  <c r="I833" i="8"/>
  <c r="I834" i="8"/>
  <c r="I835" i="8"/>
  <c r="I836" i="8"/>
  <c r="I837" i="8"/>
  <c r="I838" i="8"/>
  <c r="I839" i="8"/>
  <c r="I840" i="8"/>
  <c r="I841" i="8"/>
  <c r="I842" i="8"/>
  <c r="I843" i="8"/>
  <c r="I844" i="8"/>
  <c r="I845" i="8"/>
  <c r="I846" i="8"/>
  <c r="I847" i="8"/>
  <c r="I848" i="8"/>
  <c r="I849" i="8"/>
  <c r="I850" i="8"/>
  <c r="I851" i="8"/>
  <c r="I852" i="8"/>
  <c r="I853" i="8"/>
  <c r="I854" i="8"/>
  <c r="I855" i="8"/>
  <c r="I856" i="8"/>
  <c r="I857" i="8"/>
  <c r="I858" i="8"/>
  <c r="I859" i="8"/>
  <c r="I860" i="8"/>
  <c r="I861" i="8"/>
  <c r="I862" i="8"/>
  <c r="I863" i="8"/>
  <c r="I864" i="8"/>
  <c r="I865" i="8"/>
  <c r="I866" i="8"/>
  <c r="I867" i="8"/>
  <c r="I868" i="8"/>
  <c r="I869" i="8"/>
  <c r="I870" i="8"/>
  <c r="I871" i="8"/>
  <c r="I872" i="8"/>
  <c r="I873" i="8"/>
  <c r="I874" i="8"/>
  <c r="I875" i="8"/>
  <c r="I876" i="8"/>
  <c r="I877" i="8"/>
  <c r="I878" i="8"/>
  <c r="I879" i="8"/>
  <c r="I880" i="8"/>
  <c r="I881" i="8"/>
  <c r="I882" i="8"/>
  <c r="I883" i="8"/>
  <c r="I884" i="8"/>
  <c r="I885" i="8"/>
  <c r="I886" i="8"/>
  <c r="I887" i="8"/>
  <c r="I888" i="8"/>
  <c r="I889" i="8"/>
  <c r="I890" i="8"/>
  <c r="I891" i="8"/>
  <c r="I892" i="8"/>
  <c r="I893" i="8"/>
  <c r="I894" i="8"/>
  <c r="I895" i="8"/>
  <c r="I896" i="8"/>
  <c r="I897" i="8"/>
  <c r="I898" i="8"/>
  <c r="I899" i="8"/>
  <c r="I900" i="8"/>
  <c r="I901" i="8"/>
  <c r="I902" i="8"/>
  <c r="I903" i="8"/>
  <c r="I904" i="8"/>
  <c r="I7" i="8"/>
  <c r="J631" i="7" l="1"/>
  <c r="J624" i="7"/>
  <c r="J485" i="7"/>
  <c r="J484" i="7"/>
  <c r="J622" i="7" l="1"/>
  <c r="J666" i="7"/>
  <c r="J385" i="7" l="1"/>
  <c r="J290" i="7"/>
  <c r="J336" i="7"/>
  <c r="J310" i="7"/>
  <c r="J432" i="7"/>
  <c r="J308" i="7"/>
  <c r="J387" i="7"/>
  <c r="J448" i="7" l="1"/>
  <c r="J374" i="7"/>
  <c r="J373" i="7"/>
  <c r="J372" i="7"/>
  <c r="J99" i="7" l="1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I75" i="7"/>
  <c r="J75" i="7" s="1"/>
  <c r="I74" i="7"/>
  <c r="I136" i="7" s="1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7" i="7"/>
  <c r="J56" i="7"/>
  <c r="J55" i="7"/>
  <c r="J54" i="7"/>
  <c r="J53" i="7"/>
  <c r="J52" i="7"/>
  <c r="J51" i="7"/>
  <c r="J50" i="7"/>
  <c r="J49" i="7"/>
  <c r="J48" i="7"/>
  <c r="J47" i="7"/>
  <c r="J46" i="7"/>
  <c r="J74" i="7" l="1"/>
  <c r="J106" i="7" l="1"/>
  <c r="J105" i="7"/>
  <c r="J115" i="7"/>
  <c r="J29" i="7" l="1"/>
  <c r="I644" i="7" l="1"/>
  <c r="J27" i="7" l="1"/>
  <c r="J134" i="7" l="1"/>
  <c r="J107" i="7" l="1"/>
  <c r="J394" i="7"/>
  <c r="J437" i="7"/>
  <c r="J337" i="7"/>
  <c r="J438" i="7"/>
  <c r="J311" i="7" l="1"/>
  <c r="J309" i="7"/>
  <c r="J379" i="7"/>
  <c r="J289" i="7"/>
  <c r="J288" i="7"/>
  <c r="J274" i="7"/>
  <c r="J222" i="7"/>
  <c r="J15" i="7"/>
  <c r="J382" i="7"/>
  <c r="J633" i="7" l="1"/>
  <c r="J1007" i="7"/>
  <c r="J469" i="7"/>
  <c r="J642" i="7" l="1"/>
  <c r="J483" i="7"/>
  <c r="J665" i="7" l="1"/>
  <c r="J664" i="7"/>
  <c r="J663" i="7"/>
  <c r="J662" i="7"/>
  <c r="J661" i="7"/>
  <c r="J660" i="7"/>
  <c r="J659" i="7"/>
  <c r="J658" i="7"/>
  <c r="J657" i="7"/>
  <c r="J656" i="7"/>
  <c r="J655" i="7"/>
  <c r="J654" i="7"/>
  <c r="J258" i="7" l="1"/>
  <c r="J257" i="7" l="1"/>
  <c r="J256" i="7"/>
  <c r="J255" i="7"/>
  <c r="J389" i="7"/>
  <c r="J254" i="7"/>
  <c r="J428" i="7"/>
  <c r="J442" i="7"/>
  <c r="J397" i="7" l="1"/>
  <c r="J253" i="7"/>
  <c r="J252" i="7"/>
  <c r="J251" i="7"/>
  <c r="J250" i="7"/>
  <c r="J429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332" i="7"/>
  <c r="J313" i="7"/>
  <c r="J312" i="7"/>
  <c r="J236" i="7"/>
  <c r="J235" i="7"/>
  <c r="J234" i="7"/>
  <c r="J233" i="7"/>
  <c r="J232" i="7"/>
  <c r="J231" i="7"/>
  <c r="J230" i="7"/>
  <c r="J333" i="7"/>
  <c r="J424" i="7"/>
  <c r="J325" i="7"/>
  <c r="J443" i="7"/>
  <c r="J339" i="7" l="1"/>
  <c r="J377" i="7"/>
  <c r="J376" i="7"/>
  <c r="E19" i="7" l="1"/>
  <c r="J19" i="7"/>
  <c r="J120" i="7"/>
  <c r="J401" i="7"/>
  <c r="J398" i="7"/>
  <c r="J314" i="7"/>
  <c r="J375" i="7"/>
  <c r="J449" i="7"/>
  <c r="J447" i="7"/>
  <c r="J446" i="7"/>
  <c r="J445" i="7"/>
  <c r="J444" i="7"/>
  <c r="J440" i="7"/>
  <c r="J439" i="7"/>
  <c r="J435" i="7"/>
  <c r="J434" i="7"/>
  <c r="J430" i="7"/>
  <c r="J427" i="7"/>
  <c r="J335" i="7"/>
  <c r="J326" i="7"/>
  <c r="E136" i="7" l="1"/>
  <c r="J1025" i="7"/>
  <c r="J1024" i="7"/>
  <c r="J1023" i="7" l="1"/>
  <c r="J1022" i="7"/>
  <c r="J1021" i="7"/>
  <c r="J1020" i="7"/>
  <c r="J1019" i="7"/>
  <c r="J1018" i="7"/>
  <c r="J1017" i="7"/>
  <c r="J1016" i="7"/>
  <c r="J1015" i="7"/>
  <c r="J1014" i="7"/>
  <c r="J1012" i="7"/>
  <c r="J1011" i="7"/>
  <c r="J1010" i="7"/>
  <c r="J1009" i="7"/>
  <c r="J1064" i="7" s="1"/>
  <c r="J1057" i="7"/>
  <c r="J1056" i="7"/>
  <c r="J1055" i="7"/>
  <c r="J1054" i="7"/>
  <c r="J1053" i="7"/>
  <c r="J1052" i="7"/>
  <c r="J1051" i="7"/>
  <c r="J1063" i="7"/>
  <c r="J1062" i="7"/>
  <c r="J1061" i="7"/>
  <c r="J1060" i="7"/>
  <c r="J1059" i="7"/>
  <c r="J1058" i="7"/>
  <c r="J623" i="7"/>
  <c r="J630" i="7"/>
  <c r="J527" i="7"/>
  <c r="J632" i="7"/>
  <c r="J620" i="7"/>
  <c r="J618" i="7"/>
  <c r="J8" i="7" l="1"/>
  <c r="J23" i="7" l="1"/>
  <c r="J22" i="7"/>
  <c r="J635" i="7" l="1"/>
  <c r="J526" i="7"/>
  <c r="J520" i="7"/>
  <c r="J306" i="7" l="1"/>
  <c r="J299" i="7"/>
  <c r="J297" i="7"/>
  <c r="J296" i="7"/>
  <c r="J286" i="7"/>
  <c r="J279" i="7"/>
  <c r="J229" i="7"/>
  <c r="J225" i="7"/>
  <c r="J431" i="7"/>
  <c r="J322" i="7"/>
  <c r="J294" i="7" l="1"/>
  <c r="J41" i="7" l="1"/>
  <c r="J315" i="7" l="1"/>
  <c r="J44" i="7"/>
  <c r="J43" i="7" l="1"/>
  <c r="J31" i="7"/>
  <c r="H651" i="7" l="1"/>
  <c r="H1066" i="7" s="1"/>
  <c r="G917" i="8" s="1"/>
  <c r="I651" i="7" l="1"/>
  <c r="I1066" i="7" s="1"/>
  <c r="H917" i="8" s="1"/>
  <c r="J647" i="7" l="1"/>
  <c r="J135" i="7" l="1"/>
  <c r="J487" i="7" l="1"/>
  <c r="J473" i="7" l="1"/>
  <c r="J378" i="7" l="1"/>
  <c r="J287" i="7"/>
  <c r="J226" i="7"/>
  <c r="J393" i="7"/>
  <c r="J267" i="7"/>
  <c r="J392" i="7"/>
  <c r="J269" i="7"/>
  <c r="J268" i="7"/>
  <c r="J300" i="7"/>
  <c r="J301" i="7"/>
  <c r="J293" i="7"/>
  <c r="J292" i="7"/>
  <c r="J291" i="7"/>
  <c r="J651" i="7"/>
  <c r="J21" i="7"/>
  <c r="J266" i="7"/>
  <c r="J270" i="7"/>
  <c r="J275" i="7"/>
  <c r="J276" i="7"/>
  <c r="J277" i="7"/>
  <c r="J278" i="7"/>
  <c r="J298" i="7"/>
  <c r="J307" i="7"/>
  <c r="J318" i="7"/>
  <c r="J324" i="7"/>
  <c r="J338" i="7"/>
  <c r="J340" i="7"/>
  <c r="J383" i="7"/>
  <c r="J388" i="7"/>
  <c r="J408" i="7"/>
  <c r="J412" i="7"/>
  <c r="J413" i="7"/>
  <c r="J420" i="7"/>
  <c r="J641" i="7"/>
  <c r="J640" i="7"/>
  <c r="J471" i="7"/>
  <c r="J470" i="7"/>
  <c r="J474" i="7"/>
  <c r="J468" i="7"/>
  <c r="J462" i="7"/>
  <c r="J476" i="7"/>
  <c r="J475" i="7"/>
  <c r="J481" i="7"/>
  <c r="J482" i="7"/>
  <c r="J480" i="7"/>
  <c r="J478" i="7"/>
  <c r="J479" i="7"/>
  <c r="J464" i="7"/>
  <c r="J465" i="7"/>
  <c r="J466" i="7"/>
  <c r="J636" i="7"/>
  <c r="J467" i="7"/>
  <c r="J486" i="7"/>
  <c r="J472" i="7"/>
  <c r="J38" i="7"/>
  <c r="J37" i="7"/>
  <c r="J104" i="7"/>
  <c r="J14" i="7"/>
  <c r="J13" i="7"/>
  <c r="J12" i="7"/>
  <c r="J25" i="7"/>
  <c r="J6" i="7"/>
  <c r="J7" i="7"/>
  <c r="J9" i="7"/>
  <c r="J10" i="7"/>
  <c r="J11" i="7"/>
  <c r="J16" i="7"/>
  <c r="J17" i="7"/>
  <c r="J20" i="7"/>
  <c r="J24" i="7"/>
  <c r="J26" i="7"/>
  <c r="J28" i="7"/>
  <c r="J32" i="7"/>
  <c r="J33" i="7"/>
  <c r="J34" i="7"/>
  <c r="J36" i="7"/>
  <c r="J39" i="7"/>
  <c r="J40" i="7"/>
  <c r="J45" i="7"/>
  <c r="J100" i="7"/>
  <c r="J101" i="7"/>
  <c r="J102" i="7"/>
  <c r="J109" i="7"/>
  <c r="J110" i="7"/>
  <c r="J112" i="7"/>
  <c r="J113" i="7"/>
  <c r="J114" i="7"/>
  <c r="J117" i="7"/>
  <c r="J119" i="7"/>
  <c r="J132" i="7"/>
  <c r="J133" i="7"/>
  <c r="J643" i="7"/>
  <c r="J644" i="7" l="1"/>
  <c r="J451" i="7"/>
  <c r="J111" i="7"/>
  <c r="J136" i="7" l="1"/>
  <c r="J1066" i="7" s="1"/>
  <c r="I917" i="8" s="1"/>
</calcChain>
</file>

<file path=xl/sharedStrings.xml><?xml version="1.0" encoding="utf-8"?>
<sst xmlns="http://schemas.openxmlformats.org/spreadsheetml/2006/main" count="8203" uniqueCount="5221">
  <si>
    <t>Примечание</t>
  </si>
  <si>
    <t>№ п/п</t>
  </si>
  <si>
    <t>Адрес</t>
  </si>
  <si>
    <t>№ в реестре</t>
  </si>
  <si>
    <t>Назначение</t>
  </si>
  <si>
    <t>Улица</t>
  </si>
  <si>
    <t>Дом</t>
  </si>
  <si>
    <t>аренда</t>
  </si>
  <si>
    <t>встроенное нежилое помещение</t>
  </si>
  <si>
    <t xml:space="preserve"> -- " -- </t>
  </si>
  <si>
    <t>безв.польз.</t>
  </si>
  <si>
    <t>свободно</t>
  </si>
  <si>
    <t>нежилое здание</t>
  </si>
  <si>
    <t>50-летия Комсомола</t>
  </si>
  <si>
    <t>2.1.202.</t>
  </si>
  <si>
    <t>Аристарха Макарова</t>
  </si>
  <si>
    <t>2.1.402.</t>
  </si>
  <si>
    <t>здание бани с пристройками</t>
  </si>
  <si>
    <t>ИП Русов</t>
  </si>
  <si>
    <t>встр.неж.помещ.в жил.доме</t>
  </si>
  <si>
    <t>Веснина</t>
  </si>
  <si>
    <t>2.1.222.</t>
  </si>
  <si>
    <t>ООО "Теплосетевая компания"</t>
  </si>
  <si>
    <t>УВД</t>
  </si>
  <si>
    <t>2.1.219.</t>
  </si>
  <si>
    <t>Вичугская</t>
  </si>
  <si>
    <t>2.1.176.</t>
  </si>
  <si>
    <t>"Центр Телеком"</t>
  </si>
  <si>
    <t>2.1.426.</t>
  </si>
  <si>
    <t>Воеводы Боборыкина</t>
  </si>
  <si>
    <t>2.1.431.</t>
  </si>
  <si>
    <t>Гагарина</t>
  </si>
  <si>
    <t>2-а</t>
  </si>
  <si>
    <t>2.1.408.</t>
  </si>
  <si>
    <t>подвальное помещение</t>
  </si>
  <si>
    <t>ИП Ширинов</t>
  </si>
  <si>
    <t>Григория Королева</t>
  </si>
  <si>
    <t>встр.неж.помещение</t>
  </si>
  <si>
    <t>2.1.411.</t>
  </si>
  <si>
    <t>Декабристов</t>
  </si>
  <si>
    <t>гараж</t>
  </si>
  <si>
    <t>14-а</t>
  </si>
  <si>
    <t>Ивана Виноградова</t>
  </si>
  <si>
    <t>подвал</t>
  </si>
  <si>
    <t>Им. Бредихина</t>
  </si>
  <si>
    <t>2.1.226.</t>
  </si>
  <si>
    <t>2.1.224.</t>
  </si>
  <si>
    <t>Им. Ленина</t>
  </si>
  <si>
    <t>часть нежилого здания</t>
  </si>
  <si>
    <t>2.1.77.</t>
  </si>
  <si>
    <t>40-а</t>
  </si>
  <si>
    <t>Им. М. Горького</t>
  </si>
  <si>
    <t>2.1.273.</t>
  </si>
  <si>
    <t>ООО "Амис"</t>
  </si>
  <si>
    <t>Им. Менделеева</t>
  </si>
  <si>
    <t>2.1.438.</t>
  </si>
  <si>
    <t>3-а</t>
  </si>
  <si>
    <t>2.1.90.</t>
  </si>
  <si>
    <t xml:space="preserve">встр.неж.помещ. </t>
  </si>
  <si>
    <t>Им. Урицкого</t>
  </si>
  <si>
    <t>2.1.419.</t>
  </si>
  <si>
    <t>Им. Фрунзе</t>
  </si>
  <si>
    <t>Им. Юрия Горохова</t>
  </si>
  <si>
    <t>6-а</t>
  </si>
  <si>
    <t>2.1.445.</t>
  </si>
  <si>
    <t>помещение на первом этаже</t>
  </si>
  <si>
    <t>2.1.157.</t>
  </si>
  <si>
    <t>Еврейская община</t>
  </si>
  <si>
    <t>Колхозная</t>
  </si>
  <si>
    <t>2.1.259.</t>
  </si>
  <si>
    <t>Красноветкинская</t>
  </si>
  <si>
    <t>Краснофлотская</t>
  </si>
  <si>
    <t>Красный металлист</t>
  </si>
  <si>
    <t>2.1.184.</t>
  </si>
  <si>
    <t>Маршала Василевского</t>
  </si>
  <si>
    <t>2.1.64.</t>
  </si>
  <si>
    <t>Наволокская</t>
  </si>
  <si>
    <t>1-а</t>
  </si>
  <si>
    <t>2.1.106.</t>
  </si>
  <si>
    <t>Нагорная</t>
  </si>
  <si>
    <t>2.1.270.</t>
  </si>
  <si>
    <t>нежилое двухэт.деревян.здание</t>
  </si>
  <si>
    <t>Никитина</t>
  </si>
  <si>
    <t>2.1.15.</t>
  </si>
  <si>
    <t>2.1.20.</t>
  </si>
  <si>
    <t>2.1.450.</t>
  </si>
  <si>
    <t>Пер. Дунаевского</t>
  </si>
  <si>
    <t>Пионерская</t>
  </si>
  <si>
    <t>2/66</t>
  </si>
  <si>
    <t>2.1.229.</t>
  </si>
  <si>
    <t>Подгорная</t>
  </si>
  <si>
    <t>2.1.276.</t>
  </si>
  <si>
    <t>здание бани кирпичное двухэт.</t>
  </si>
  <si>
    <t>Советская</t>
  </si>
  <si>
    <t>Социалистическая</t>
  </si>
  <si>
    <t>27-а</t>
  </si>
  <si>
    <t>2.1.331.</t>
  </si>
  <si>
    <t>2.1.278.</t>
  </si>
  <si>
    <t>Спортивная</t>
  </si>
  <si>
    <t>Текстильная</t>
  </si>
  <si>
    <t>б/н</t>
  </si>
  <si>
    <t>Щорса</t>
  </si>
  <si>
    <t>Итого:</t>
  </si>
  <si>
    <t>2.3.2.2.24.</t>
  </si>
  <si>
    <t>106-б</t>
  </si>
  <si>
    <t>2.3.2.1.8.</t>
  </si>
  <si>
    <t>здание бойлерной</t>
  </si>
  <si>
    <t>Бойцова</t>
  </si>
  <si>
    <t>54-1</t>
  </si>
  <si>
    <t>2.3.2.1.2.</t>
  </si>
  <si>
    <t>2.3.2.2.1.</t>
  </si>
  <si>
    <t>тех.обсл.</t>
  </si>
  <si>
    <t>2.3.2.2.26.</t>
  </si>
  <si>
    <t>2.3.2.2.27.</t>
  </si>
  <si>
    <t>2.3.2.2.28.</t>
  </si>
  <si>
    <t>14-1</t>
  </si>
  <si>
    <t>2.3.2.1.5.</t>
  </si>
  <si>
    <t>18-1</t>
  </si>
  <si>
    <t>2.3.2.1.4.</t>
  </si>
  <si>
    <t>20-1</t>
  </si>
  <si>
    <t>2.3.2.1.7.</t>
  </si>
  <si>
    <t>Касимихинская</t>
  </si>
  <si>
    <t>1-1</t>
  </si>
  <si>
    <t>2.3.2.1.6.</t>
  </si>
  <si>
    <t>2.3.2.2.25.</t>
  </si>
  <si>
    <t>6</t>
  </si>
  <si>
    <t>7-1</t>
  </si>
  <si>
    <t>68-1</t>
  </si>
  <si>
    <t>2.3.2.1.3.</t>
  </si>
  <si>
    <t>Волжский бульвар</t>
  </si>
  <si>
    <t>берегоукрепление р. Волга</t>
  </si>
  <si>
    <t>МУ "УГХ"</t>
  </si>
  <si>
    <t>Шуйская</t>
  </si>
  <si>
    <t>2.3.2.2.29.</t>
  </si>
  <si>
    <t>теплотрасса м/р № 8</t>
  </si>
  <si>
    <t>К/с № 6 АО "Кинеш.др."</t>
  </si>
  <si>
    <t>Окружная</t>
  </si>
  <si>
    <t>пер. Каховский</t>
  </si>
  <si>
    <t>Юрьевецкая</t>
  </si>
  <si>
    <t>строительство инд.жилого дома</t>
  </si>
  <si>
    <t>садоводство-огородничество</t>
  </si>
  <si>
    <t>строительство хоз.постройки</t>
  </si>
  <si>
    <t>2.3.2.2.21.</t>
  </si>
  <si>
    <t>наружная тепловая сеть</t>
  </si>
  <si>
    <t>тепловая сеть</t>
  </si>
  <si>
    <t>комплекс тепловых вводов и ГВС</t>
  </si>
  <si>
    <t>2.3.2.2.15.</t>
  </si>
  <si>
    <t>2.3.2.2.16.</t>
  </si>
  <si>
    <t>Ломоносова</t>
  </si>
  <si>
    <t>2.3.2.2.17.</t>
  </si>
  <si>
    <t>2.3.2.2.18.</t>
  </si>
  <si>
    <t>2.3.2.2.20.</t>
  </si>
  <si>
    <t>2.3.2.2.22.</t>
  </si>
  <si>
    <t>2.3.2.2.6.</t>
  </si>
  <si>
    <t>2.3.2.2.13.</t>
  </si>
  <si>
    <t>центральный тепловой пункт № 2</t>
  </si>
  <si>
    <t>центральный тепловой пункт № 5</t>
  </si>
  <si>
    <t>центральный тепловой пункт № 4</t>
  </si>
  <si>
    <t>насосная станция</t>
  </si>
  <si>
    <t>центральный тепловой пункт № 1</t>
  </si>
  <si>
    <t>центральный тепловой пункт № 3</t>
  </si>
  <si>
    <t>2.3.2.2.11.</t>
  </si>
  <si>
    <t>Им. Дзержинского</t>
  </si>
  <si>
    <t>2.3.2.2.10.</t>
  </si>
  <si>
    <t>2-й Трудовой пер.</t>
  </si>
  <si>
    <t>2.3.2.2.12.</t>
  </si>
  <si>
    <t>Ванцетти</t>
  </si>
  <si>
    <t>2.3.2.2.7.</t>
  </si>
  <si>
    <t>2.3.2.2.2.</t>
  </si>
  <si>
    <t>Третьяковская</t>
  </si>
  <si>
    <t>2.3.2.2.5.</t>
  </si>
  <si>
    <t>Семенова</t>
  </si>
  <si>
    <t>2.3.2.2.8.</t>
  </si>
  <si>
    <t>2.3.2.2.3.</t>
  </si>
  <si>
    <t>2.3.2.2.9.</t>
  </si>
  <si>
    <t>2.3.2.2.14.</t>
  </si>
  <si>
    <t>Пос. Красноволжец</t>
  </si>
  <si>
    <t>2.3.2.2.4.</t>
  </si>
  <si>
    <t>Производственная</t>
  </si>
  <si>
    <t>2.3.3.2.6.</t>
  </si>
  <si>
    <t>2.3.3.2.7.</t>
  </si>
  <si>
    <t>водопроводные сети</t>
  </si>
  <si>
    <t>канализационные сети</t>
  </si>
  <si>
    <t>Пушкина</t>
  </si>
  <si>
    <t>2.3.3.2.5.</t>
  </si>
  <si>
    <t>канализационный комплекс Томна</t>
  </si>
  <si>
    <t>2.3.2.1.10.</t>
  </si>
  <si>
    <t>Желябова</t>
  </si>
  <si>
    <t>2.1.463.</t>
  </si>
  <si>
    <t>Епархия</t>
  </si>
  <si>
    <t>часть двухэтажного здания</t>
  </si>
  <si>
    <t>Заволжский р-н</t>
  </si>
  <si>
    <t>2.1.470.</t>
  </si>
  <si>
    <t>комплекс зданий лагеря "Сокол"</t>
  </si>
  <si>
    <t>2.1.473.</t>
  </si>
  <si>
    <t>2.1.474.</t>
  </si>
  <si>
    <t>2.1.475.</t>
  </si>
  <si>
    <t>54</t>
  </si>
  <si>
    <t>2.3.2.1.11.</t>
  </si>
  <si>
    <t>котельная с оборудованием</t>
  </si>
  <si>
    <t>2.3.3.1.4.</t>
  </si>
  <si>
    <t>2-1</t>
  </si>
  <si>
    <t>2.3.3.1.5.</t>
  </si>
  <si>
    <t>комплекс КНС с оборудованием и ВЛ</t>
  </si>
  <si>
    <t>29-а</t>
  </si>
  <si>
    <t>2.1.485.</t>
  </si>
  <si>
    <t>2.1.487.</t>
  </si>
  <si>
    <t>2.1.488.</t>
  </si>
  <si>
    <t>2.1.490.</t>
  </si>
  <si>
    <t>здание общежития</t>
  </si>
  <si>
    <t>102-к</t>
  </si>
  <si>
    <t>2.5.6.</t>
  </si>
  <si>
    <t>Раздел 2.5. Земельные участки.</t>
  </si>
  <si>
    <t>2.5.2.</t>
  </si>
  <si>
    <t>2.5.4.</t>
  </si>
  <si>
    <t>2.5.5.</t>
  </si>
  <si>
    <t>комплекс "СБО сточных вод"</t>
  </si>
  <si>
    <t>им. М. Горького</t>
  </si>
  <si>
    <t>2.5.16.</t>
  </si>
  <si>
    <t>2.5.7.</t>
  </si>
  <si>
    <t>18-г</t>
  </si>
  <si>
    <t>2.5.8.</t>
  </si>
  <si>
    <t>20-14</t>
  </si>
  <si>
    <t>20-15</t>
  </si>
  <si>
    <t>20-16</t>
  </si>
  <si>
    <t>2.5.12.</t>
  </si>
  <si>
    <t>2.5.13.</t>
  </si>
  <si>
    <t>2.5.14.</t>
  </si>
  <si>
    <t>2.5.42.</t>
  </si>
  <si>
    <t>тепловой ввод</t>
  </si>
  <si>
    <t>2.5.47.</t>
  </si>
  <si>
    <t>2.5.53.</t>
  </si>
  <si>
    <t>2.5.52.</t>
  </si>
  <si>
    <t>ЦТП № 4</t>
  </si>
  <si>
    <t>2.5.55.</t>
  </si>
  <si>
    <t>ЦТП № 5</t>
  </si>
  <si>
    <t>2.5.46.</t>
  </si>
  <si>
    <t>2.5.56.</t>
  </si>
  <si>
    <t>1-я Касимихинская</t>
  </si>
  <si>
    <t>2.5.44.</t>
  </si>
  <si>
    <t>2.5.45.</t>
  </si>
  <si>
    <t>бойлерная</t>
  </si>
  <si>
    <t>2.5.50.</t>
  </si>
  <si>
    <t>2.5.54.</t>
  </si>
  <si>
    <t>ЦТП № 2</t>
  </si>
  <si>
    <t>2.5.49.</t>
  </si>
  <si>
    <t>2.5.51.</t>
  </si>
  <si>
    <t>2.5.43.</t>
  </si>
  <si>
    <t>занимает ОО инвалидов ВОИ</t>
  </si>
  <si>
    <t>ООО "КРЦ"</t>
  </si>
  <si>
    <t>часть помещения 2.1.411.</t>
  </si>
  <si>
    <t>НОУ "Сакура"</t>
  </si>
  <si>
    <t>Раздел 2.4. Сооружения.</t>
  </si>
  <si>
    <t>Раздел 2.7. Бесхозяйное имущество.</t>
  </si>
  <si>
    <t>тепловой ввод и ввод ГВС</t>
  </si>
  <si>
    <t>9</t>
  </si>
  <si>
    <t>1-б</t>
  </si>
  <si>
    <t>4</t>
  </si>
  <si>
    <t>13</t>
  </si>
  <si>
    <t>3-й Трудовой пер.</t>
  </si>
  <si>
    <t>9-а</t>
  </si>
  <si>
    <t>11</t>
  </si>
  <si>
    <t>2.3.2.2.45.</t>
  </si>
  <si>
    <t>Площадь (кв.м.) или протяжен-ность (м)</t>
  </si>
  <si>
    <t>Балансовая стоимость (руб.)</t>
  </si>
  <si>
    <t>Износ (руб.)</t>
  </si>
  <si>
    <t>Остаточнаястоимость (руб.)</t>
  </si>
  <si>
    <t>2.5.58.</t>
  </si>
  <si>
    <t>им. Юрия Горохова</t>
  </si>
  <si>
    <t>2.5.59.</t>
  </si>
  <si>
    <t>здание насосной станции</t>
  </si>
  <si>
    <t>им. Ленина</t>
  </si>
  <si>
    <t>Бекренева</t>
  </si>
  <si>
    <t>им. Менделеева</t>
  </si>
  <si>
    <t>Правды</t>
  </si>
  <si>
    <t>2.1.498.</t>
  </si>
  <si>
    <t>помещение</t>
  </si>
  <si>
    <t>Нефрологический центр</t>
  </si>
  <si>
    <t>2.3.3.1.</t>
  </si>
  <si>
    <t>Раздел 2.8. Движимое имущество.</t>
  </si>
  <si>
    <t>Система видеонаблюдения</t>
  </si>
  <si>
    <t>2.8.14.</t>
  </si>
  <si>
    <t>принято от УВД</t>
  </si>
  <si>
    <t>2.7.2.</t>
  </si>
  <si>
    <t>2.7.3.</t>
  </si>
  <si>
    <t>2.7.4.</t>
  </si>
  <si>
    <t>2.7.5.</t>
  </si>
  <si>
    <t>1-ый Вичугский</t>
  </si>
  <si>
    <t>водопроводная сеть</t>
  </si>
  <si>
    <t>ОАО "Ростелеком"</t>
  </si>
  <si>
    <t>ООО "МИП Кинешма"</t>
  </si>
  <si>
    <t>Решемская</t>
  </si>
  <si>
    <t>11-а</t>
  </si>
  <si>
    <t>Кирпичная</t>
  </si>
  <si>
    <t>26-а</t>
  </si>
  <si>
    <t>здание-мастерская с гаражом, лит. В. Г.</t>
  </si>
  <si>
    <t xml:space="preserve"> --"--</t>
  </si>
  <si>
    <t xml:space="preserve">здание-баня, лит. Д </t>
  </si>
  <si>
    <t>часть нежилого здания общежития</t>
  </si>
  <si>
    <t>теплосеть в подземных каналах</t>
  </si>
  <si>
    <t>газовая котельная</t>
  </si>
  <si>
    <t xml:space="preserve">здание-детский дом, лит Б </t>
  </si>
  <si>
    <t>1-г</t>
  </si>
  <si>
    <t>канализационная насосная станция</t>
  </si>
  <si>
    <t>движимое имущество</t>
  </si>
  <si>
    <t>счетчик ЦЭ 6803 В 1 Т 1-7,5 А220/380 В 3ф ;пр МР</t>
  </si>
  <si>
    <t xml:space="preserve">Правды </t>
  </si>
  <si>
    <t xml:space="preserve">счетчик крыльчатый холодной и горячей воды </t>
  </si>
  <si>
    <t>теплосчетчик ДУ-50</t>
  </si>
  <si>
    <t>портативный газовый детектор</t>
  </si>
  <si>
    <t>насос К 100-80-160а</t>
  </si>
  <si>
    <t>насос К 45/30</t>
  </si>
  <si>
    <t>насос ВК 2/26 с двигателем</t>
  </si>
  <si>
    <t>счетчик газовый</t>
  </si>
  <si>
    <t>газификация котельной</t>
  </si>
  <si>
    <t>датчики температуры ДТКБ-53</t>
  </si>
  <si>
    <t>направленная многоэлементная антена АН-433</t>
  </si>
  <si>
    <t>прибор приемно-контрольный охранно-пожарный Hunter-Pro (832, 896, 8144)</t>
  </si>
  <si>
    <t>охранно-пожарная сигнализация</t>
  </si>
  <si>
    <t>програмное обеспечение LONTA-202</t>
  </si>
  <si>
    <t>резервированный источник питания РИП-12 ИСП.01</t>
  </si>
  <si>
    <t>ящик управления Я5111К-3074</t>
  </si>
  <si>
    <t>антенный усилитель RS-202 AU</t>
  </si>
  <si>
    <t>прибор приемно-контрольный с передатчиком RS-2025TR</t>
  </si>
  <si>
    <t>щит автоматического переключения на резерв ЩАП-23</t>
  </si>
  <si>
    <t>базовая антена CLX-70-50C/L</t>
  </si>
  <si>
    <t>датчик уровня SiTrAns P</t>
  </si>
  <si>
    <t>пульт централизованного наблюдения RS-202PN</t>
  </si>
  <si>
    <t>воздушная кабельная линия по существующим опорам, марка кабеля СИП-2А 4X35(215v)</t>
  </si>
  <si>
    <t>мобильный персональный комьпьютер HP COMPAD</t>
  </si>
  <si>
    <t>радиокальная система централизованной охраны РИФ-СТРИНГ-202:Базовая станция RS-202BS</t>
  </si>
  <si>
    <t>дизельный генератор серии RENTAL DHY8000SE-3 фирмы HYNDAI</t>
  </si>
  <si>
    <t>компл. канализац. насос. станц. КНС-ЭКОЛАЙ.3195</t>
  </si>
  <si>
    <t>здание-склад, лит Е</t>
  </si>
  <si>
    <t>2.3.2.2.30</t>
  </si>
  <si>
    <t>противопожарная насосная станция внутреннего противопожарного водопровода</t>
  </si>
  <si>
    <t>тепловые сети</t>
  </si>
  <si>
    <t>щит учета с прибором защиты сети ПЗС-2-3-3-16А и счетчиком М230ART-02)</t>
  </si>
  <si>
    <t>педагогический колледж</t>
  </si>
  <si>
    <t>2.1.328.</t>
  </si>
  <si>
    <t>Росинкас</t>
  </si>
  <si>
    <t>Котовского</t>
  </si>
  <si>
    <t xml:space="preserve">Декабристов </t>
  </si>
  <si>
    <t>24</t>
  </si>
  <si>
    <t xml:space="preserve">К/с "Садовод-1"  </t>
  </si>
  <si>
    <t xml:space="preserve">Кин. райн. д. Лаптиха, ул. Липовая,  </t>
  </si>
  <si>
    <t xml:space="preserve">пр. Квартальный </t>
  </si>
  <si>
    <t>историко -культурного назначен.</t>
  </si>
  <si>
    <t>Библиотека слепых</t>
  </si>
  <si>
    <t>прибор учета тепловой энергии СПТ 943</t>
  </si>
  <si>
    <t>шкаф ШПК-31 навесной</t>
  </si>
  <si>
    <t xml:space="preserve">часы электронные </t>
  </si>
  <si>
    <t>Иван. Обл. отдел. ВОО ветеранов "Боевое братство"</t>
  </si>
  <si>
    <t>Иван. Обл. орг. ООО инвалидов "Всеросийское общество глухих"</t>
  </si>
  <si>
    <t xml:space="preserve">аренда </t>
  </si>
  <si>
    <t>Меленковская-Тарутихинская</t>
  </si>
  <si>
    <t>сооружение-наружный водопровод с водоразборной колонкой</t>
  </si>
  <si>
    <t>Фабричный двор</t>
  </si>
  <si>
    <t>сооружение -Газификация жилого дома № 21,22,23</t>
  </si>
  <si>
    <t>сооружение-Наружный газопровод жилых домов №36,38,38а,38б</t>
  </si>
  <si>
    <t>Каляевская-Шишкина-Москворецкая</t>
  </si>
  <si>
    <t xml:space="preserve">пер. 3-й Ильинский </t>
  </si>
  <si>
    <t>сооружение-газификация жилого дома № 48</t>
  </si>
  <si>
    <t>для  ИЖС</t>
  </si>
  <si>
    <t>72</t>
  </si>
  <si>
    <t>2.5.69.</t>
  </si>
  <si>
    <t>30а</t>
  </si>
  <si>
    <t>57</t>
  </si>
  <si>
    <t>2.5.61.</t>
  </si>
  <si>
    <t>2.5.65.</t>
  </si>
  <si>
    <t>18</t>
  </si>
  <si>
    <t>2.5.72.</t>
  </si>
  <si>
    <t>98</t>
  </si>
  <si>
    <t>2.5.64</t>
  </si>
  <si>
    <t>2.5.71</t>
  </si>
  <si>
    <t xml:space="preserve">земельный участок </t>
  </si>
  <si>
    <t>2.5.78.</t>
  </si>
  <si>
    <t>2.5.79</t>
  </si>
  <si>
    <t>2.5.80.</t>
  </si>
  <si>
    <t>2.5.81</t>
  </si>
  <si>
    <t>2.5.77.</t>
  </si>
  <si>
    <t>К/с "Москвич-3"</t>
  </si>
  <si>
    <t>2.5.70.</t>
  </si>
  <si>
    <t>2.5.63</t>
  </si>
  <si>
    <t>1-й Ключевой пр.</t>
  </si>
  <si>
    <t>2.5.62</t>
  </si>
  <si>
    <t xml:space="preserve">Кинешемский район, пос. Октябрьский  </t>
  </si>
  <si>
    <t>2.8.17.</t>
  </si>
  <si>
    <t>прокладка резиновая для электролизера МБ)</t>
  </si>
  <si>
    <t>2.8.18.</t>
  </si>
  <si>
    <t>2.8.19.</t>
  </si>
  <si>
    <t>2.8.20.</t>
  </si>
  <si>
    <t>2.8.21.</t>
  </si>
  <si>
    <t>2.8.22</t>
  </si>
  <si>
    <t>2.8.23</t>
  </si>
  <si>
    <t>2.8.24</t>
  </si>
  <si>
    <t>2.8.25</t>
  </si>
  <si>
    <t>2.8.26</t>
  </si>
  <si>
    <t>2.8.27</t>
  </si>
  <si>
    <t>Мембрана Флемион 811 1200*680мм 1</t>
  </si>
  <si>
    <t>Мембрана Флемион 811 1200*680мм 6</t>
  </si>
  <si>
    <t>Мембрана Флемион 811 1200*680мм 4</t>
  </si>
  <si>
    <t>Мембрана Флемион 811 1200*680мм 3</t>
  </si>
  <si>
    <t>Мембрана Флемион 811 1200*680мм 2</t>
  </si>
  <si>
    <t>Мембрана Флемион 811 1200*680мм 5</t>
  </si>
  <si>
    <t>2.8.28</t>
  </si>
  <si>
    <t xml:space="preserve">Установка умягчения воды </t>
  </si>
  <si>
    <t xml:space="preserve">Баха </t>
  </si>
  <si>
    <t>2.8.29.</t>
  </si>
  <si>
    <t>ограждение</t>
  </si>
  <si>
    <t xml:space="preserve">ворота </t>
  </si>
  <si>
    <t>2.8.39.</t>
  </si>
  <si>
    <t>2.8.30.</t>
  </si>
  <si>
    <t>2.8.31.</t>
  </si>
  <si>
    <t>2.8.44.</t>
  </si>
  <si>
    <t>2.8.40.</t>
  </si>
  <si>
    <t>2.8.36.</t>
  </si>
  <si>
    <t>2.8.33.</t>
  </si>
  <si>
    <t>2.8.43.</t>
  </si>
  <si>
    <t>2.8.38.</t>
  </si>
  <si>
    <t>2.8.32.</t>
  </si>
  <si>
    <t>2.8.41.</t>
  </si>
  <si>
    <t>2.8.42.</t>
  </si>
  <si>
    <t>2.8.37.</t>
  </si>
  <si>
    <t>2.8.45.</t>
  </si>
  <si>
    <t>2.8.35.</t>
  </si>
  <si>
    <t>2.8.34</t>
  </si>
  <si>
    <t>2.8.46.</t>
  </si>
  <si>
    <t>2.8.47.</t>
  </si>
  <si>
    <t>2.8.48.</t>
  </si>
  <si>
    <t>2.8.49.</t>
  </si>
  <si>
    <t>2.8.54.</t>
  </si>
  <si>
    <t>2.8.59.</t>
  </si>
  <si>
    <t>2.8.58.</t>
  </si>
  <si>
    <t>2.8.57.</t>
  </si>
  <si>
    <t>2.8.53.</t>
  </si>
  <si>
    <t>2.8.52.</t>
  </si>
  <si>
    <t>2.8.51.</t>
  </si>
  <si>
    <t>2.8.55.</t>
  </si>
  <si>
    <t xml:space="preserve">им. Ермака </t>
  </si>
  <si>
    <t xml:space="preserve">им.Ермака </t>
  </si>
  <si>
    <t>2.8.61</t>
  </si>
  <si>
    <t>2.8.62.</t>
  </si>
  <si>
    <t>2.8.64.</t>
  </si>
  <si>
    <t>2.8.60</t>
  </si>
  <si>
    <t xml:space="preserve">50-лет Комсомола </t>
  </si>
  <si>
    <t>2.8.74.</t>
  </si>
  <si>
    <t>счетчик воды ВДК 50 (30 куб/ч)</t>
  </si>
  <si>
    <t xml:space="preserve">печь для сауны </t>
  </si>
  <si>
    <t>Хлоратор Лонни 100-к</t>
  </si>
  <si>
    <t>Насос К 8-18</t>
  </si>
  <si>
    <t>Распределительный пункт</t>
  </si>
  <si>
    <t>Распределительный пункт ПР-24</t>
  </si>
  <si>
    <t>Насос К 45-30</t>
  </si>
  <si>
    <t>Хлоратор АХВ-1000</t>
  </si>
  <si>
    <t>Электролизная установка САНЕР 5-4</t>
  </si>
  <si>
    <t>2.8.75.</t>
  </si>
  <si>
    <t>2.8.76</t>
  </si>
  <si>
    <t>2.8.77.</t>
  </si>
  <si>
    <t>2.8.78.</t>
  </si>
  <si>
    <t>2.8.79.</t>
  </si>
  <si>
    <t>2.8.80.</t>
  </si>
  <si>
    <t>2.8.81.</t>
  </si>
  <si>
    <t>2.8.82.</t>
  </si>
  <si>
    <t>2.8.83.</t>
  </si>
  <si>
    <t>2.8.84.</t>
  </si>
  <si>
    <t>Пано</t>
  </si>
  <si>
    <t>2.8.85</t>
  </si>
  <si>
    <t>Общество с ограниченной ответственностью «РегионИнфраСистема-Иваново»</t>
  </si>
  <si>
    <t>В здании по ул. Правды., дом 4</t>
  </si>
  <si>
    <t>в т.ч.</t>
  </si>
  <si>
    <t xml:space="preserve">встроенное нежилое помещение </t>
  </si>
  <si>
    <t>17-а</t>
  </si>
  <si>
    <t>2.3.3.2.9.</t>
  </si>
  <si>
    <t>2.3.3.2.10.</t>
  </si>
  <si>
    <t>2.3.3.2.11.</t>
  </si>
  <si>
    <t>55</t>
  </si>
  <si>
    <t>2.3.3.2.12</t>
  </si>
  <si>
    <t>2.3.3.2.14.</t>
  </si>
  <si>
    <t>Баха</t>
  </si>
  <si>
    <t>2.3.3.1.9.</t>
  </si>
  <si>
    <t>Концессионное соглашение №  1</t>
  </si>
  <si>
    <t>2.3.3.1.8.</t>
  </si>
  <si>
    <t>2.3.2.2.49</t>
  </si>
  <si>
    <t>2.3.2.2.50.</t>
  </si>
  <si>
    <t xml:space="preserve">часть нежилого здания (подвал) </t>
  </si>
  <si>
    <t>2.3.3.2.15</t>
  </si>
  <si>
    <t>2.3.3.1.10.</t>
  </si>
  <si>
    <t>сооружение-распределительная камера</t>
  </si>
  <si>
    <t>2.3.3.2.16.</t>
  </si>
  <si>
    <t>2.3.3.1.11.</t>
  </si>
  <si>
    <t>здание-трансформаторная подстанция на БОС</t>
  </si>
  <si>
    <t>2.3.3.1.12.</t>
  </si>
  <si>
    <t>сооружение - иловая площадка</t>
  </si>
  <si>
    <t>сооружение - "Песколовки"</t>
  </si>
  <si>
    <t>2.3.3.1.13.</t>
  </si>
  <si>
    <t>2.3.3.2.17.</t>
  </si>
  <si>
    <t>сооружения очистные водоснабжения</t>
  </si>
  <si>
    <t>2.3.3.1.14.</t>
  </si>
  <si>
    <t>2.3.3.1.15.</t>
  </si>
  <si>
    <t>здание камеры регулировочных емкостей</t>
  </si>
  <si>
    <t>2.3.3.1.16.</t>
  </si>
  <si>
    <t>здание решоток на БОС</t>
  </si>
  <si>
    <t>здание-хлораторная на БОС</t>
  </si>
  <si>
    <t>2.3.3.1.17.</t>
  </si>
  <si>
    <t>сооружение распределительная камера</t>
  </si>
  <si>
    <t>2.3.3.1.18.</t>
  </si>
  <si>
    <t>2.3.3.1.19</t>
  </si>
  <si>
    <t>2.3.3.1.20.</t>
  </si>
  <si>
    <t>сооружение подпорная стенка</t>
  </si>
  <si>
    <t>2.3.3.1.21.</t>
  </si>
  <si>
    <t>2.3.3.1.22.</t>
  </si>
  <si>
    <t xml:space="preserve">сооружение-резервуар избыточного ила </t>
  </si>
  <si>
    <t xml:space="preserve">здание-Насосноая станция перекачки фекальных стоков на БОС </t>
  </si>
  <si>
    <t>2.3.3.1.23.</t>
  </si>
  <si>
    <t>2.3.3.1.25</t>
  </si>
  <si>
    <t>2.3.3.1.24</t>
  </si>
  <si>
    <t xml:space="preserve">сооружение-регулирующая емкость </t>
  </si>
  <si>
    <t>2.3.3.1.26</t>
  </si>
  <si>
    <t>2.3.3.1.27</t>
  </si>
  <si>
    <t>Здание - Циркулирующая насосная станция</t>
  </si>
  <si>
    <t>Сооружение - песколовка</t>
  </si>
  <si>
    <t>Здание-насосная станция иилов резерв. БОС</t>
  </si>
  <si>
    <t>2.3.3.1.28</t>
  </si>
  <si>
    <t xml:space="preserve">Здание -Производственный корпус станции биочистки на БОС </t>
  </si>
  <si>
    <t>2.3.3.1.29.</t>
  </si>
  <si>
    <t>Сооружение-Контактный резервуар, лит. 2</t>
  </si>
  <si>
    <t>2.3.3.1.30.</t>
  </si>
  <si>
    <t>Сооружение-Контактный резервуар, лит. 1</t>
  </si>
  <si>
    <t>2.3.3.1.31.</t>
  </si>
  <si>
    <t>2.3.3.3.4.</t>
  </si>
  <si>
    <t>2.3.3.1.6.</t>
  </si>
  <si>
    <t>2.3.3.1.32.</t>
  </si>
  <si>
    <t>2.3.3.2.18</t>
  </si>
  <si>
    <t>Здание-сооружения обработки осадка</t>
  </si>
  <si>
    <t>2.3.3.1.33.</t>
  </si>
  <si>
    <t>2.3.3.1.34.</t>
  </si>
  <si>
    <t>2.3.3.1.7.</t>
  </si>
  <si>
    <t>2.1.500</t>
  </si>
  <si>
    <t>Здание - Блок емкостей БОС</t>
  </si>
  <si>
    <t>2.3.4.1.4.</t>
  </si>
  <si>
    <t>2.3.4.1.1</t>
  </si>
  <si>
    <t>2.3.4.1.2.</t>
  </si>
  <si>
    <t>2.3.4.2.1</t>
  </si>
  <si>
    <t>2.1.501</t>
  </si>
  <si>
    <t>2.1.505</t>
  </si>
  <si>
    <t>2.1.502</t>
  </si>
  <si>
    <t>2.3.2.2.54.</t>
  </si>
  <si>
    <t>2.1.503</t>
  </si>
  <si>
    <t>соружение очистные водоснабжения</t>
  </si>
  <si>
    <t>тепловой ввод к дому 43 по ул. Совецкая</t>
  </si>
  <si>
    <t>2.3.2.2.48.</t>
  </si>
  <si>
    <t>2.3.2.2.47</t>
  </si>
  <si>
    <t xml:space="preserve">тепловой ввод к зданию № 17 по ул. Фабричный двор </t>
  </si>
  <si>
    <t>2.3.2.2.52.</t>
  </si>
  <si>
    <t>комплекс тепловых вводов к зданию № 15</t>
  </si>
  <si>
    <t>тепловой ввод к зданию № 10 стр. 1</t>
  </si>
  <si>
    <t>тепловой ввод к нежилому зданию  № 16</t>
  </si>
  <si>
    <t xml:space="preserve">Сооружение отстойники  9 куб. </t>
  </si>
  <si>
    <t xml:space="preserve">Сооружение- автодорога в районе очистных, 110 м </t>
  </si>
  <si>
    <t>сооружение - пруд биологический, лит. 13</t>
  </si>
  <si>
    <t xml:space="preserve">сооружение - пруд биологический,  лит. 14 </t>
  </si>
  <si>
    <t xml:space="preserve">сооружение-регулирующая емкость, лит. 10 </t>
  </si>
  <si>
    <t>сооружение-песковая площадка лит. 6</t>
  </si>
  <si>
    <t xml:space="preserve">Сооружение-Наруждные сети водоснабжения и канализации, протяженность 764 м. </t>
  </si>
  <si>
    <t>сооружение-песковая площадка лит. 5</t>
  </si>
  <si>
    <t>2.3.3.1.35.</t>
  </si>
  <si>
    <t>2.3.3.1.36</t>
  </si>
  <si>
    <t xml:space="preserve">Сооружение -Дамба, протяженность 53 м. </t>
  </si>
  <si>
    <t xml:space="preserve"> в том числе</t>
  </si>
  <si>
    <t>сооружения канализации</t>
  </si>
  <si>
    <t xml:space="preserve">сооружения комунального хозяйства  </t>
  </si>
  <si>
    <t xml:space="preserve">сооружение -Газификация жилого дома № 48,  </t>
  </si>
  <si>
    <t xml:space="preserve">МОО национально -культурной автономии татар города Кинешма </t>
  </si>
  <si>
    <t>87в</t>
  </si>
  <si>
    <t>2.5.85</t>
  </si>
  <si>
    <t>для размещения сооружения теплового ввода и ввода ГВС к дому № 4 по ул. Декабристов</t>
  </si>
  <si>
    <t>2.5.84.</t>
  </si>
  <si>
    <t>Юбилейная</t>
  </si>
  <si>
    <t>2.5.83</t>
  </si>
  <si>
    <t>2.5.66</t>
  </si>
  <si>
    <t>размещение биологических очистных сооружений</t>
  </si>
  <si>
    <t>2.8.87.</t>
  </si>
  <si>
    <t>2.8.50.</t>
  </si>
  <si>
    <t>2.8.88.</t>
  </si>
  <si>
    <t>54-а</t>
  </si>
  <si>
    <t>2.5.86</t>
  </si>
  <si>
    <t>размещение здания клуба</t>
  </si>
  <si>
    <t>21</t>
  </si>
  <si>
    <t>наружная тепловая сеть и сеть ГВС</t>
  </si>
  <si>
    <t>2.1.519.</t>
  </si>
  <si>
    <t>1 Мая</t>
  </si>
  <si>
    <t>2.3.4.1.6.</t>
  </si>
  <si>
    <t xml:space="preserve">газификация природным газом </t>
  </si>
  <si>
    <t>13б</t>
  </si>
  <si>
    <t>2.3.4.1.5.</t>
  </si>
  <si>
    <t>газопровод низкого давления системы газоснабжения к жилому дому</t>
  </si>
  <si>
    <t>2.3.3.2.21.</t>
  </si>
  <si>
    <t>2.3.3.2.22.</t>
  </si>
  <si>
    <t>2.3.3.2.23</t>
  </si>
  <si>
    <t>Канализационная сеть к жилому дому ул. Красноветкинская, д. 21</t>
  </si>
  <si>
    <t>17</t>
  </si>
  <si>
    <t>2.3.3.2.24</t>
  </si>
  <si>
    <t>2.3.2.2.53</t>
  </si>
  <si>
    <t>тепловой ввод и ввод ГВС к зданию 6</t>
  </si>
  <si>
    <t>26</t>
  </si>
  <si>
    <t>Текстильная, Загородная-2-й Тульскийпр., 6-й Новгородский пр.</t>
  </si>
  <si>
    <t>2.3.3.19.</t>
  </si>
  <si>
    <t>Невельского, Зелинского - Кулибина</t>
  </si>
  <si>
    <t>2.3.3.2.20.</t>
  </si>
  <si>
    <t>Сеченова</t>
  </si>
  <si>
    <t>2.1.522</t>
  </si>
  <si>
    <t>клуб,  нежилое здание</t>
  </si>
  <si>
    <t xml:space="preserve">ИП Воронова Е.В. </t>
  </si>
  <si>
    <t>38-б</t>
  </si>
  <si>
    <t>126-б</t>
  </si>
  <si>
    <t>26-б</t>
  </si>
  <si>
    <t>28-а</t>
  </si>
  <si>
    <t>131-а</t>
  </si>
  <si>
    <t>8-б</t>
  </si>
  <si>
    <t>20-б</t>
  </si>
  <si>
    <t>2-б</t>
  </si>
  <si>
    <t>10-б</t>
  </si>
  <si>
    <t>1</t>
  </si>
  <si>
    <t>11-б</t>
  </si>
  <si>
    <t>15-б</t>
  </si>
  <si>
    <t>4-б</t>
  </si>
  <si>
    <t>48б</t>
  </si>
  <si>
    <t>часть помещения 2.1.226.</t>
  </si>
  <si>
    <t xml:space="preserve">МОО немецкая национально-культурная автономия </t>
  </si>
  <si>
    <t>Ивановская региональная общественная организация «Дети войны»</t>
  </si>
  <si>
    <t>в том числе</t>
  </si>
  <si>
    <t>ООО "УК Возрождение"</t>
  </si>
  <si>
    <t xml:space="preserve">размещение индивидуального жилого дома </t>
  </si>
  <si>
    <t>строительство индивидуального жилого дома</t>
  </si>
  <si>
    <t>В здании по ул. Правды., дом 5</t>
  </si>
  <si>
    <t>В здании по ул. Правды., дом 6</t>
  </si>
  <si>
    <t>В здании по ул. Правды., дом 7</t>
  </si>
  <si>
    <t>Иван. Обл.отделение ВОО семей погибших защ. Отечества</t>
  </si>
  <si>
    <t>2.1.524.</t>
  </si>
  <si>
    <t>2.1.528</t>
  </si>
  <si>
    <t>2.1.585</t>
  </si>
  <si>
    <t>2.1.506</t>
  </si>
  <si>
    <t>2.1.586</t>
  </si>
  <si>
    <t>2.1.587.</t>
  </si>
  <si>
    <t xml:space="preserve">ВНИКР </t>
  </si>
  <si>
    <t>МОТУФА по рыболовству</t>
  </si>
  <si>
    <t>2.1.529.</t>
  </si>
  <si>
    <t>2.1.530.</t>
  </si>
  <si>
    <t>Здание караульное помещение</t>
  </si>
  <si>
    <t>Здание хранилище техники</t>
  </si>
  <si>
    <t>2.1.531.</t>
  </si>
  <si>
    <t>2.1.532.</t>
  </si>
  <si>
    <t>2.1.533.</t>
  </si>
  <si>
    <t>2.1.534.</t>
  </si>
  <si>
    <t>2.1.535.</t>
  </si>
  <si>
    <t>2.1.536.</t>
  </si>
  <si>
    <t>Здание теплицы</t>
  </si>
  <si>
    <t>Здание -овощехранилище</t>
  </si>
  <si>
    <t>2.1.537.</t>
  </si>
  <si>
    <t>2.1.538.</t>
  </si>
  <si>
    <t>2.1.539.</t>
  </si>
  <si>
    <t>Здание КПП</t>
  </si>
  <si>
    <t>2.1.540.</t>
  </si>
  <si>
    <t>2.1.541.</t>
  </si>
  <si>
    <t>Здание-тир</t>
  </si>
  <si>
    <t>2.1.542.</t>
  </si>
  <si>
    <t>2.1.543.</t>
  </si>
  <si>
    <t>2.1.544.</t>
  </si>
  <si>
    <t>2.1.545.</t>
  </si>
  <si>
    <t>2.1.546.</t>
  </si>
  <si>
    <t>2.1.547.</t>
  </si>
  <si>
    <t>Здание- котельная</t>
  </si>
  <si>
    <t>Здание штаб</t>
  </si>
  <si>
    <t>2.1.548.</t>
  </si>
  <si>
    <t>Здание -хранилище электронной техники</t>
  </si>
  <si>
    <t>2.1.549.</t>
  </si>
  <si>
    <t>Здание склад</t>
  </si>
  <si>
    <t>2.1.550.</t>
  </si>
  <si>
    <t>2.1.551.</t>
  </si>
  <si>
    <t>Здание хранилище техники с рампой</t>
  </si>
  <si>
    <t>2.1.552.</t>
  </si>
  <si>
    <t>Здание -склад</t>
  </si>
  <si>
    <t>2.1.553.</t>
  </si>
  <si>
    <t>2.1.554.</t>
  </si>
  <si>
    <t>2.1.555.</t>
  </si>
  <si>
    <t xml:space="preserve">Здание штаб-пункт приема личного состава </t>
  </si>
  <si>
    <t>2.1.556.</t>
  </si>
  <si>
    <t>Здание казарма</t>
  </si>
  <si>
    <t>2.1.557.</t>
  </si>
  <si>
    <t>2.1.558.</t>
  </si>
  <si>
    <t>2.1.559.</t>
  </si>
  <si>
    <t>Здание-казарма</t>
  </si>
  <si>
    <t>2.1.560.</t>
  </si>
  <si>
    <t>2.1.561.</t>
  </si>
  <si>
    <t>Здание клуб</t>
  </si>
  <si>
    <t>2.1.562.</t>
  </si>
  <si>
    <t>2.1.563.</t>
  </si>
  <si>
    <t>Здание санчасть</t>
  </si>
  <si>
    <t>2.1.564.</t>
  </si>
  <si>
    <t>Здание-пункт технического обслуживания</t>
  </si>
  <si>
    <t>2.1.565.</t>
  </si>
  <si>
    <t>Здание- овощехранилище</t>
  </si>
  <si>
    <t>Здание-учебный корпус</t>
  </si>
  <si>
    <t>кухня столовая</t>
  </si>
  <si>
    <t>2.1.566.</t>
  </si>
  <si>
    <t>2.1.567.</t>
  </si>
  <si>
    <t>2.1.568.</t>
  </si>
  <si>
    <t xml:space="preserve">учебный корпус </t>
  </si>
  <si>
    <t>2.1.569.</t>
  </si>
  <si>
    <t>Дизельная</t>
  </si>
  <si>
    <t>2.1.570.</t>
  </si>
  <si>
    <t>Магазин</t>
  </si>
  <si>
    <t>2.1.571.</t>
  </si>
  <si>
    <t>2.1.572.</t>
  </si>
  <si>
    <t>Чайная и столовая</t>
  </si>
  <si>
    <t>Каптерки</t>
  </si>
  <si>
    <t>2.1.573.</t>
  </si>
  <si>
    <t>Бензозаправка</t>
  </si>
  <si>
    <t>2.1.574.</t>
  </si>
  <si>
    <t>Баня</t>
  </si>
  <si>
    <t>2.1.575.</t>
  </si>
  <si>
    <t>2.1.576.</t>
  </si>
  <si>
    <t>Штаб</t>
  </si>
  <si>
    <t xml:space="preserve">Производственное здание </t>
  </si>
  <si>
    <t>2.1.577.</t>
  </si>
  <si>
    <t>2.1.578.</t>
  </si>
  <si>
    <t>2.1.579.</t>
  </si>
  <si>
    <t>Хранилище</t>
  </si>
  <si>
    <t>Хранилище техники</t>
  </si>
  <si>
    <t>2.1.580.</t>
  </si>
  <si>
    <t>Свинарник</t>
  </si>
  <si>
    <t>2.1.581.</t>
  </si>
  <si>
    <t>Пунк приема личного состава</t>
  </si>
  <si>
    <t>2.1.582.</t>
  </si>
  <si>
    <t>Смольная</t>
  </si>
  <si>
    <t>43</t>
  </si>
  <si>
    <t>15</t>
  </si>
  <si>
    <t>2.3.2.2.72.</t>
  </si>
  <si>
    <t>2.3.2.2.73.</t>
  </si>
  <si>
    <t>2.3.2.2.74.</t>
  </si>
  <si>
    <t>2.3.2.2.75.</t>
  </si>
  <si>
    <t>2.3.2.2.76.</t>
  </si>
  <si>
    <t>2.3.2.2.77.</t>
  </si>
  <si>
    <t>2.3.2.2.78.</t>
  </si>
  <si>
    <t>2.3.2.2.79.</t>
  </si>
  <si>
    <t>2.3.2.2.80.</t>
  </si>
  <si>
    <t>2.3.2.2.81.</t>
  </si>
  <si>
    <t>2.3.2.2.82.</t>
  </si>
  <si>
    <t>2.3.2.2.83.</t>
  </si>
  <si>
    <t>2.3.2.2.84.</t>
  </si>
  <si>
    <t>2.3.3.2.85.</t>
  </si>
  <si>
    <t>2.3.2.2.86.</t>
  </si>
  <si>
    <t>им. Ермака</t>
  </si>
  <si>
    <t>2</t>
  </si>
  <si>
    <t>2.3.3.2.27.</t>
  </si>
  <si>
    <t>2.3.2.2.71.</t>
  </si>
  <si>
    <t>2.3.3.2.28.</t>
  </si>
  <si>
    <t>Щорса, Докучаева, Спартака</t>
  </si>
  <si>
    <t>2.3.3.2.26.</t>
  </si>
  <si>
    <t>2.3.2.2.64.</t>
  </si>
  <si>
    <t>Комсомольская</t>
  </si>
  <si>
    <t>73</t>
  </si>
  <si>
    <t>2.3.4.1.7.</t>
  </si>
  <si>
    <t xml:space="preserve">газопровод к жилому дому </t>
  </si>
  <si>
    <t>2.4.1.</t>
  </si>
  <si>
    <t>2.4.49</t>
  </si>
  <si>
    <t>2.4.50</t>
  </si>
  <si>
    <t>им.  М. Горького</t>
  </si>
  <si>
    <t xml:space="preserve">причальная набережная Перевалочного района </t>
  </si>
  <si>
    <t xml:space="preserve">причальная набережная Волжского грузового района </t>
  </si>
  <si>
    <t>2.4.51</t>
  </si>
  <si>
    <t xml:space="preserve">автомобильная дорога </t>
  </si>
  <si>
    <t>2.4.52.</t>
  </si>
  <si>
    <t xml:space="preserve">дорогие асфальтовые </t>
  </si>
  <si>
    <t>2.3.2.2.70.</t>
  </si>
  <si>
    <t xml:space="preserve">тепловой ввод </t>
  </si>
  <si>
    <t xml:space="preserve">тепловой ввод , ввод ГВС </t>
  </si>
  <si>
    <t xml:space="preserve">концессея </t>
  </si>
  <si>
    <t>концессия</t>
  </si>
  <si>
    <t>56а</t>
  </si>
  <si>
    <t>2.3.2.2.69.</t>
  </si>
  <si>
    <t xml:space="preserve">концессия </t>
  </si>
  <si>
    <t>10</t>
  </si>
  <si>
    <t>2.3.2.2.65</t>
  </si>
  <si>
    <t>ввод ГВС к зданию</t>
  </si>
  <si>
    <t>д/с 34</t>
  </si>
  <si>
    <t>2.3.2.2.66.</t>
  </si>
  <si>
    <t>тепловой ввод д/с № 34 от ТК29 до места врезки общежития</t>
  </si>
  <si>
    <t xml:space="preserve">Ивана Седова </t>
  </si>
  <si>
    <t>2.3.2.2.67.</t>
  </si>
  <si>
    <t>16</t>
  </si>
  <si>
    <t>36</t>
  </si>
  <si>
    <t>тепловой ввод, ввод ГВС и тепловая камера</t>
  </si>
  <si>
    <t>2.3.2.2.62.</t>
  </si>
  <si>
    <t>2.3.2.2.61</t>
  </si>
  <si>
    <t>5б</t>
  </si>
  <si>
    <t>2.3.2.2.60.</t>
  </si>
  <si>
    <t>6б</t>
  </si>
  <si>
    <t>2.3.2.2.58.</t>
  </si>
  <si>
    <t>2.3.2.2.63.</t>
  </si>
  <si>
    <t xml:space="preserve">Красный Металлист </t>
  </si>
  <si>
    <t>14</t>
  </si>
  <si>
    <t>2.3.2.2.87.</t>
  </si>
  <si>
    <t xml:space="preserve">сооружение - Тепловой ввод и ввод ГВС к дому </t>
  </si>
  <si>
    <t xml:space="preserve">тепловая сеть (163 п.м.) </t>
  </si>
  <si>
    <t>3-й Ильинский пер.</t>
  </si>
  <si>
    <t>2.3.2.2.88.</t>
  </si>
  <si>
    <t>2б</t>
  </si>
  <si>
    <t>2.5.87.</t>
  </si>
  <si>
    <t xml:space="preserve">К/с "Коммунальник", </t>
  </si>
  <si>
    <t>2.5.88.</t>
  </si>
  <si>
    <t>2.5.89</t>
  </si>
  <si>
    <t>Загородная</t>
  </si>
  <si>
    <t>59Б</t>
  </si>
  <si>
    <t>2.5.90.</t>
  </si>
  <si>
    <t xml:space="preserve">учебный городок </t>
  </si>
  <si>
    <t>2.5.91.</t>
  </si>
  <si>
    <t xml:space="preserve">объекты водного транспорта </t>
  </si>
  <si>
    <t>2.5.92</t>
  </si>
  <si>
    <t xml:space="preserve">под объектом водного транспорта </t>
  </si>
  <si>
    <t xml:space="preserve">пл. Революции </t>
  </si>
  <si>
    <t>2.5.93</t>
  </si>
  <si>
    <t xml:space="preserve">размещение речного вокзала </t>
  </si>
  <si>
    <t xml:space="preserve">3.2.10.                       </t>
  </si>
  <si>
    <t>Дорога грунт. пок. 2-й  Каховский пер. 120 м.п.  360 кв.м.</t>
  </si>
  <si>
    <t xml:space="preserve">3.2.100.                      </t>
  </si>
  <si>
    <t>Дорога грунт. пок. ул.  2-я  Садовая  320 м.п. 1504  кв.м.</t>
  </si>
  <si>
    <t xml:space="preserve">3.2.101.                      </t>
  </si>
  <si>
    <t>Дорога грунт. пок. ул.  2-я  Фигурная  198 м.п. 633,6  кв.м.</t>
  </si>
  <si>
    <t xml:space="preserve">3.2.102.                      </t>
  </si>
  <si>
    <t>Дорога грунт. пок. ул.  Дальняя  101 п.м. 505 кв.м.</t>
  </si>
  <si>
    <t xml:space="preserve">3.2.103.                      </t>
  </si>
  <si>
    <t>Дорога грунт. пок. ул.  3-я Вандышевская  210 м.п. 840 кв.м.</t>
  </si>
  <si>
    <t xml:space="preserve">3.2.104.                      </t>
  </si>
  <si>
    <t>Дорога грунт. пок. ул.  3-я Запрудная  500 м.п. 2500 кв.м.</t>
  </si>
  <si>
    <t xml:space="preserve">3.2.105.                      </t>
  </si>
  <si>
    <t>Дорога грунт. пок. ул.  3-я Заречная  1108 м.п. 8088,4 кв.м.</t>
  </si>
  <si>
    <t xml:space="preserve">3.2.106.                      </t>
  </si>
  <si>
    <t>Дорога грунт. пок. ул.  Нагорная  272 м.п. 1224 кв.м.</t>
  </si>
  <si>
    <t xml:space="preserve">3.2.107.                      </t>
  </si>
  <si>
    <t>Дорога грунт. пок. ул.  3-я Районная 300 м.п. 900 кв.м.</t>
  </si>
  <si>
    <t xml:space="preserve">3.2.108.                      </t>
  </si>
  <si>
    <t>Дорога грунт. пок. ул.  4-я Вандышевская 282 м.п. 987 кв.м.</t>
  </si>
  <si>
    <t xml:space="preserve">3.2.109.                      </t>
  </si>
  <si>
    <t>Дорога грунт. пок. ул.  4-я Заречная 398 м.п. 2587 кв.м.</t>
  </si>
  <si>
    <t xml:space="preserve">3.2.11.                       </t>
  </si>
  <si>
    <t>Дорога грунт. пок. 2-й  Озерный пер. 95 м.п.  237,5 кв.м.</t>
  </si>
  <si>
    <t xml:space="preserve">3.2.110.                      </t>
  </si>
  <si>
    <t>Дорога грунт. пок. ул.  5-я  Вандышевская 275 м.п. 962,5 кв.м.</t>
  </si>
  <si>
    <t xml:space="preserve">3.2.111.                      </t>
  </si>
  <si>
    <t>Дорога грунт. пок. ул.  5-я  Заречная 1079 м.п. 9603 кв.м.</t>
  </si>
  <si>
    <t xml:space="preserve">3.2.112.                      </t>
  </si>
  <si>
    <t>Дорога грунт. пок. ул. 8 Марта 709 м.п. 5317,5 кв.м.</t>
  </si>
  <si>
    <t xml:space="preserve">3.2.113.                      </t>
  </si>
  <si>
    <t>Дорога грунт. пок. ул. 9 Января 382 м.п. 1910 кв.м.</t>
  </si>
  <si>
    <t xml:space="preserve">3.2.114.                      </t>
  </si>
  <si>
    <t>Дорога грунт. пок. ул. Баррикадная 425 м.п. 2550 кв.м.</t>
  </si>
  <si>
    <t xml:space="preserve">3.2.115.                      </t>
  </si>
  <si>
    <t>Дорога грунт. пок. ул. Баумана 468 м.п. 2340 кв.м.</t>
  </si>
  <si>
    <t xml:space="preserve">3.2.116.                      </t>
  </si>
  <si>
    <t>Дорога грунт. пок. ул. Бекренева 820 м.п. 4920 кв.м.</t>
  </si>
  <si>
    <t xml:space="preserve">3.2.117.                      </t>
  </si>
  <si>
    <t>Дорога грунт. пок. ул. Береговая  236 м.п. 708 кв.м.</t>
  </si>
  <si>
    <t xml:space="preserve">3.2.118.                      </t>
  </si>
  <si>
    <t>Дорога грунт. пок. ул. 3-я Березниковская  168 м.п. 1008 кв.м.</t>
  </si>
  <si>
    <t xml:space="preserve">3.2.119.                      </t>
  </si>
  <si>
    <t>Дорога грунт. пок. ул.  Бориса Кустодиева  440  м.п. 220 кв.м.</t>
  </si>
  <si>
    <t xml:space="preserve">3.2.12.                       </t>
  </si>
  <si>
    <t>Дорога грунт. пок. 2-й Трудовой пер. 160 м.п.  480  кв.м.</t>
  </si>
  <si>
    <t xml:space="preserve">3.2.120.                      </t>
  </si>
  <si>
    <t>Дорога грунт. пок. ул.  Бородина  386  м.п. 1930 кв.м.</t>
  </si>
  <si>
    <t xml:space="preserve">3.2.121.                      </t>
  </si>
  <si>
    <t>Дорога грунт. пок. ул.  Боровая  500  м.п. 1500 кв.м.</t>
  </si>
  <si>
    <t xml:space="preserve">3.2.122.                      </t>
  </si>
  <si>
    <t>Дорога грунт. пок. ул.  Брест-Литовская  971 м.п. 6311,5 кв.м.</t>
  </si>
  <si>
    <t xml:space="preserve">3.2.123.                      </t>
  </si>
  <si>
    <t>Дорога грунт. пок. ул.  Буревестника  383 м.п. 1723,5 кв.м.</t>
  </si>
  <si>
    <t xml:space="preserve">3.2.124.                      </t>
  </si>
  <si>
    <t>Дорога грунт. пок. ул.  Буторихинская  150 м.п. 600 кв.м.</t>
  </si>
  <si>
    <t xml:space="preserve">3.2.125.                      </t>
  </si>
  <si>
    <t>Дорога грунт. пок. ул.  Ванцетти   854 м.п. 4270 кв.м.</t>
  </si>
  <si>
    <t xml:space="preserve">3.2.126.                      </t>
  </si>
  <si>
    <t>Дорога грунт. пок. ул.  Верещагина  329 м.п. 1316 кв.м.</t>
  </si>
  <si>
    <t xml:space="preserve">3.2.127.                      </t>
  </si>
  <si>
    <t>Дорога грунт. пок. ул.  Верхне-Устиновская  421 м.п. 2105 кв.м.</t>
  </si>
  <si>
    <t xml:space="preserve">3.2.128.                      </t>
  </si>
  <si>
    <t>Дорога грунт. пок. ул. Верхняя 273 м.п. 1332 кв.м.</t>
  </si>
  <si>
    <t xml:space="preserve">3.2.129.                      </t>
  </si>
  <si>
    <t>Дорога грунт. пок. ул. Виктора Кирпичникова 345 м.п. 1207,5 кв.м.</t>
  </si>
  <si>
    <t xml:space="preserve">3.2.13.                       </t>
  </si>
  <si>
    <t>Дорога грунт. пок. 2-й Узкий пер. 231 м.п.  693  кв.м.</t>
  </si>
  <si>
    <t xml:space="preserve">3.2.130.                      </t>
  </si>
  <si>
    <t>Дорога грунт. пок. ул. Виктора Кудрявцева 218 м.п. 588,60 кв.м.</t>
  </si>
  <si>
    <t xml:space="preserve">3.2.131.                      </t>
  </si>
  <si>
    <t>Дорога грунт. пок. ул. Виленская 346 м.п. 865 кв.м.</t>
  </si>
  <si>
    <t xml:space="preserve">3.2.132.                      </t>
  </si>
  <si>
    <t>Дорога грунт. пок. ул. Вичугская  500 м.п. 4500 кв.м.</t>
  </si>
  <si>
    <t xml:space="preserve">3.2.133.                      </t>
  </si>
  <si>
    <t>Дорога грунт. пок. ул. Владимирская  934 м.п. 4670 кв.м.</t>
  </si>
  <si>
    <t xml:space="preserve">3.2.134.                      </t>
  </si>
  <si>
    <t>Дорога грунт. пок. ул. Войкова  353 м.п. 1059 кв.м.</t>
  </si>
  <si>
    <t xml:space="preserve">3.2.135.                      </t>
  </si>
  <si>
    <t>Дорога грунт. пок. ул. Волжская  350 м.п. 1050 кв.м.</t>
  </si>
  <si>
    <t xml:space="preserve">3.2.136.                      </t>
  </si>
  <si>
    <t>Дорога грунт. пок. ул. Володарского  1310 м.п. 9170 кв.м.</t>
  </si>
  <si>
    <t xml:space="preserve">3.2.137.                      </t>
  </si>
  <si>
    <t>Дорога грунт. пок. ул. Волочаевская  388 м.п. 2328 кв.м.</t>
  </si>
  <si>
    <t xml:space="preserve">3.2.138.                      </t>
  </si>
  <si>
    <t>Дорога грунт. пок. ул.Воровского  1406 м.п. 11248 кв.м.</t>
  </si>
  <si>
    <t xml:space="preserve">3.2.139.                      </t>
  </si>
  <si>
    <t>Дорога грунт. пок. ул.Восстания  679 м.п. 4074 кв.м.</t>
  </si>
  <si>
    <t xml:space="preserve">3.2.14.                       </t>
  </si>
  <si>
    <t>Дорога грунт. пок. 3-й Баррикадный пер. 210 м.п.  525  кв.м.</t>
  </si>
  <si>
    <t xml:space="preserve">3.2.140.                      </t>
  </si>
  <si>
    <t>Дорога грунт. пок. ул.Восточная   377 м.п. 1696,5 кв.м.</t>
  </si>
  <si>
    <t xml:space="preserve">3.2.141.                      </t>
  </si>
  <si>
    <t>Дорога грунт. пок. ул.Выборгская   1068 м.п. 5340 кв.м.</t>
  </si>
  <si>
    <t xml:space="preserve">3.2.142.                      </t>
  </si>
  <si>
    <t>Дорога грунт. пок. ул.Вязниковская   855 м.п. 5557,5 кв.м.</t>
  </si>
  <si>
    <t xml:space="preserve">3.2.143.                      </t>
  </si>
  <si>
    <t>Дорога грунт. пок. ул.Гвардейская  599 м.п. 2156,4 кв.м.</t>
  </si>
  <si>
    <t xml:space="preserve">3.2.144.                      </t>
  </si>
  <si>
    <t>Дорога грунт. пок. ул. Георгия Дудникова  576 м.п. 2880 кв.м.</t>
  </si>
  <si>
    <t xml:space="preserve">3.2.145.                      </t>
  </si>
  <si>
    <t>Дорога грунт. пок. ул. Герцена  1000 м.п. 3700 кв.м.</t>
  </si>
  <si>
    <t xml:space="preserve">3.2.146.                      </t>
  </si>
  <si>
    <t>Дорога грунт. пок. ул. Глинки  298 м.п. 2294,6 кв.м.</t>
  </si>
  <si>
    <t xml:space="preserve">3.2.147.                      </t>
  </si>
  <si>
    <t>Дорога грунт. пок. ул. Гражданская  330 м.п. 1518 кв.м.</t>
  </si>
  <si>
    <t xml:space="preserve">3.2.148.                      </t>
  </si>
  <si>
    <t>Дорога грунт. пок. ул. Граничная  669 м.п. 2341,5 кв.м.</t>
  </si>
  <si>
    <t xml:space="preserve">3.2.149.                      </t>
  </si>
  <si>
    <t>Дорога грунт. пок. ул. Грибоедова  245 м.п. 710,5 кв.м.</t>
  </si>
  <si>
    <t xml:space="preserve">3.2.15.                       </t>
  </si>
  <si>
    <t>Дорога грунт. пок. 3-й Ильинский пер. 397 м.п.  1985  кв.м.</t>
  </si>
  <si>
    <t xml:space="preserve">3.2.150.                      </t>
  </si>
  <si>
    <t>Дорога грунт. пок. ул. Грудчихинская 779 м.п. 3895 кв.м.</t>
  </si>
  <si>
    <t xml:space="preserve">3.2.151.                      </t>
  </si>
  <si>
    <t>Дорога грунт. пок. ул. им. Губкина 850 м.п. 4250 кв.м.</t>
  </si>
  <si>
    <t xml:space="preserve">3.2.152.                      </t>
  </si>
  <si>
    <t>Дорога грунт. пок. ул. Декабристов  500 м.п. 2500 м.кв.</t>
  </si>
  <si>
    <t xml:space="preserve">3.2.153.                      </t>
  </si>
  <si>
    <t>Дорога грунт. пок. ул. Дмитрова  210 м.п. 987 кв.м.</t>
  </si>
  <si>
    <t xml:space="preserve">3.2.154.                      </t>
  </si>
  <si>
    <t>Дорога грунт. пок. ул. Достоевского  270 м.п. 810 кв.м.</t>
  </si>
  <si>
    <t xml:space="preserve">3.2.155.                      </t>
  </si>
  <si>
    <t>Дорога грунт. пок. ул. Дубровского  673 м.п. 4036,2 кв.м.</t>
  </si>
  <si>
    <t xml:space="preserve">3.2.156.                      </t>
  </si>
  <si>
    <t>Дорога грунт. пок. ул. Заводская  310 м.п. 992 кв.м.</t>
  </si>
  <si>
    <t xml:space="preserve">3.2.157.                      </t>
  </si>
  <si>
    <t>Дорога грунт. пок. ул. Загородная  596 м.п. 1788 кв.м.</t>
  </si>
  <si>
    <t xml:space="preserve">3.2.158.                      </t>
  </si>
  <si>
    <t>Дорога грунт. пок. ул. Западная  562 м.п. 4215 кв.м.</t>
  </si>
  <si>
    <t xml:space="preserve">3.2.159.                      </t>
  </si>
  <si>
    <t>Дорога грунт. пок. ул. Зелинского  425 м.п. 1487,5 кв.м.</t>
  </si>
  <si>
    <t xml:space="preserve">3.2.16.                       </t>
  </si>
  <si>
    <t>Дорога грунт. пок. 3-й Озерный пер. 82 м.п.  205  кв.м.</t>
  </si>
  <si>
    <t xml:space="preserve">3.2.160.                      </t>
  </si>
  <si>
    <t>Дорога грунт. пок. ул. Земледельческая  372 м.п. 1860 кв.м.</t>
  </si>
  <si>
    <t xml:space="preserve">3.2.161.                      </t>
  </si>
  <si>
    <t>Дорога грунт. пок. ул. им. Добролюбова  230 м.п. 1150 кв.м.</t>
  </si>
  <si>
    <t xml:space="preserve">3.2.162.                      </t>
  </si>
  <si>
    <t>Дорога грунт. пок. ул. им. Докучаева  197 м.п. 985 кв.м.</t>
  </si>
  <si>
    <t xml:space="preserve">3.2.163.                      </t>
  </si>
  <si>
    <t>Дорога грунт. пок. ул. им. Ермака  596 м.п. 3576 кв.м.</t>
  </si>
  <si>
    <t xml:space="preserve">3.2.164.                      </t>
  </si>
  <si>
    <t>Дорога грунт. пок. ул. им. Короленко  253 м.п. 1012 кв.м.</t>
  </si>
  <si>
    <t xml:space="preserve">3.2.165.                      </t>
  </si>
  <si>
    <t>Дорога грунт. пок. ул. им. Красина  64 м.п. 384 кв.м.</t>
  </si>
  <si>
    <t xml:space="preserve">3.2.166.                      </t>
  </si>
  <si>
    <t>Дорога грунт. пок. ул. им. Решетникова  315 м.п. 1417,5 кв.м.</t>
  </si>
  <si>
    <t xml:space="preserve">3.2.167.                      </t>
  </si>
  <si>
    <t>Дорога грунт. пок. ул. Индустриальная  260 м.п. 1170 кв.м.</t>
  </si>
  <si>
    <t xml:space="preserve">3.2.168.                      </t>
  </si>
  <si>
    <t>Дорога грунт. пок. ул. Интернациональная  220 м.п. 1100 кв.м.</t>
  </si>
  <si>
    <t xml:space="preserve">3.2.169.                      </t>
  </si>
  <si>
    <t>Дорога грунт. пок. ул. Калинина  300 м.п. 900 кв.м.</t>
  </si>
  <si>
    <t xml:space="preserve">3.2.17.                       </t>
  </si>
  <si>
    <t>Дорога грунт. пок. 3-й Трудовой пер. 350 м.п.  1225  кв.м.</t>
  </si>
  <si>
    <t xml:space="preserve">3.2.170.                      </t>
  </si>
  <si>
    <t>Дорога грунт. пок. ул. Каляевская 1002 м.п. 3507 кв.м.</t>
  </si>
  <si>
    <t xml:space="preserve">3.2.171.                      </t>
  </si>
  <si>
    <t>Дорога грунт. пок. ул. Карельская 787 м.п. 3935 кв.м.</t>
  </si>
  <si>
    <t xml:space="preserve">3.2.172.                      </t>
  </si>
  <si>
    <t>Дорога грунт. пок. ул. Карла Либкнехта 160 м.п. 480 кв.м.</t>
  </si>
  <si>
    <t xml:space="preserve">3.2.173.                      </t>
  </si>
  <si>
    <t>Дорога грунт. пок. ул. Каховская 1817 м.п. 7268 кв.м.</t>
  </si>
  <si>
    <t xml:space="preserve">3.2.174.                      </t>
  </si>
  <si>
    <t>Дорога грунт. пок. ул. Киевская 307 м.п. 1842 кв.м.</t>
  </si>
  <si>
    <t xml:space="preserve">3.2.175.                      </t>
  </si>
  <si>
    <t>Дорога грунт. пок. ул. Кирова 550 м.п. 1650 кв.м.</t>
  </si>
  <si>
    <t xml:space="preserve">3.2.176.                      </t>
  </si>
  <si>
    <t>Дорога грунт. пок. ул. Кирпичная  615 м.п. 3690 кв.м.</t>
  </si>
  <si>
    <t xml:space="preserve">3.2.177.                      </t>
  </si>
  <si>
    <t>Дорога грунт. пок. ул. Ключевая  490 м.п. 1470 кв.м.</t>
  </si>
  <si>
    <t xml:space="preserve">3.2.178.                      </t>
  </si>
  <si>
    <t>Дорога грунт. пок. ул. Коллективная  535 м.п. 2675 кв.м.</t>
  </si>
  <si>
    <t xml:space="preserve">3.2.179.                      </t>
  </si>
  <si>
    <t>Дорога грунт. пок. ул. Колонтай  430 м.п. 1290 кв.м.</t>
  </si>
  <si>
    <t xml:space="preserve">3.2.18.                       </t>
  </si>
  <si>
    <t>Дорога грунт. пок. 4-й Трудовой пер. 300 м.п.  1050 кв.м.</t>
  </si>
  <si>
    <t xml:space="preserve">3.2.180.                      </t>
  </si>
  <si>
    <t>Дорога грунт. пок. ул. Коммунальная  760 м.п. 2660 кв.м.</t>
  </si>
  <si>
    <t xml:space="preserve">3.2.181.                      </t>
  </si>
  <si>
    <t>Дорога грунт. пок. ул. Кооперативная  230 м.п. 747,5 кв.м.</t>
  </si>
  <si>
    <t xml:space="preserve">3.2.182.                      </t>
  </si>
  <si>
    <t>Дорога грунт. пок. ул. Костромская  662 м.п. 3310 кв.м.</t>
  </si>
  <si>
    <t xml:space="preserve">3.2.183.                      </t>
  </si>
  <si>
    <t>Дорога грунт. пок. ул. Красноармейская  355 м.п. 1597,5 кв.м.</t>
  </si>
  <si>
    <t xml:space="preserve">3.2.184.                      </t>
  </si>
  <si>
    <t>Дорога грунт. пок. ул. Красногорская  650 м.п. 2600 кв.м.</t>
  </si>
  <si>
    <t xml:space="preserve">3.2.185.                      </t>
  </si>
  <si>
    <t>Дорога грунт. пок. ул. Красносельская  250 м.п. 1250 кв.м.</t>
  </si>
  <si>
    <t xml:space="preserve">3.2.186.                      </t>
  </si>
  <si>
    <t>Дорога грунт. пок. ул. Краснофлотская  444 м.п. 2308,8 кв.м.</t>
  </si>
  <si>
    <t xml:space="preserve">3.2.187.                      </t>
  </si>
  <si>
    <t>Дорога грунт. пок. ул. Крестьянская  370 м.п. 1480 кв.м.</t>
  </si>
  <si>
    <t xml:space="preserve">3.2.188.                      </t>
  </si>
  <si>
    <t>Дорога грунт. пок. ул. Кропоткина  300 м.п. 1900 кв.м.</t>
  </si>
  <si>
    <t xml:space="preserve">3.2.189.                      </t>
  </si>
  <si>
    <t>Дорога грунт. пок. ул. Крымская  306 м.п. 1683 кв.м.</t>
  </si>
  <si>
    <t xml:space="preserve">3.2.19.                       </t>
  </si>
  <si>
    <t>Дорога грунт. пок. Бакунинский пер. 125  м.п.  500 кв.м.</t>
  </si>
  <si>
    <t xml:space="preserve">3.2.190.                      </t>
  </si>
  <si>
    <t>Дорога грунт. пок. ул. Кузнецкая  485 м.п. 2425 кв.м.</t>
  </si>
  <si>
    <t xml:space="preserve">3.2.191.                      </t>
  </si>
  <si>
    <t>Дорога грунт. пок. ул. Куйбышева  425 м.п. 2938  кв.м.</t>
  </si>
  <si>
    <t xml:space="preserve">3.2.192.                      </t>
  </si>
  <si>
    <t>Дорога грунт. пок. ул. Кулибина  191 м.п. 764 кв.м.</t>
  </si>
  <si>
    <t xml:space="preserve">3.2.193.                      </t>
  </si>
  <si>
    <t>Дорога грунт. пок. ул. Курская  450 м.п. 3200 кв.м.</t>
  </si>
  <si>
    <t xml:space="preserve">3.2.194.                      </t>
  </si>
  <si>
    <t>Дорога грунт. пок. ул. им. Кутузова  2242 м.п. 16142 м.кв.</t>
  </si>
  <si>
    <t xml:space="preserve">3.2.195.                      </t>
  </si>
  <si>
    <t>Дорога грунт. пок. ул. Ладожская  255 м.п. 816 кв.м.</t>
  </si>
  <si>
    <t xml:space="preserve">3.2.196.                      </t>
  </si>
  <si>
    <t>Дорога грунт. пок. ул. Левитана  475 м.п. 1045 кв.м.</t>
  </si>
  <si>
    <t xml:space="preserve">3.2.197.                      </t>
  </si>
  <si>
    <t>Дорога грунт. пок. ул. Лермонтова  216 м.п. 648 кв.м.</t>
  </si>
  <si>
    <t xml:space="preserve">3.2.198.                      </t>
  </si>
  <si>
    <t>Дорога грунт. пок. ул. Лесная  1145 м.п. 5725 кв.м.</t>
  </si>
  <si>
    <t xml:space="preserve">3.2.199.                      </t>
  </si>
  <si>
    <t>Дорога грунт. пок. ул. Лесозаводская  93 м.п. 465 м.кв.</t>
  </si>
  <si>
    <t xml:space="preserve">3.2.2.                        </t>
  </si>
  <si>
    <t>Дорога грунт. пок. 1-й Баррикадный  пер.  500 м.п. 2500 кв. м.</t>
  </si>
  <si>
    <t xml:space="preserve">3.2.20.                       </t>
  </si>
  <si>
    <t>Дорога грунт. пок. пер Баумана 239  м.п.  788,7  кв.м.</t>
  </si>
  <si>
    <t xml:space="preserve">3.2.200.                      </t>
  </si>
  <si>
    <t>Дорога грунт. пок. ул. Литейная  150 м.п. 450 кв.м.</t>
  </si>
  <si>
    <t xml:space="preserve">3.2.201.                      </t>
  </si>
  <si>
    <t>Дорога грунт. пок. ул. Луговая  100 м.п. 300 кв.м.</t>
  </si>
  <si>
    <t xml:space="preserve">3.2.202.                      </t>
  </si>
  <si>
    <t>Дорога грунт. пок. ул. Луховская  1333 м.п. 7331,5 кв.м.</t>
  </si>
  <si>
    <t xml:space="preserve">3.2.203.                      </t>
  </si>
  <si>
    <t>Дорога грунт. пок. Межаковский пр. 1309 м.п. 315 кв.м.</t>
  </si>
  <si>
    <t xml:space="preserve">3.2.204.                      </t>
  </si>
  <si>
    <t>Дорога грунт. пок. ул. Михаила Краснова 277 м.п. 1800,5 кв.м.</t>
  </si>
  <si>
    <t xml:space="preserve">3.2.205.                      </t>
  </si>
  <si>
    <t>Дорога грунт. пок. ул. Новгородская  721 м.п. 2307,2  м.кв.</t>
  </si>
  <si>
    <t xml:space="preserve">3.2.206.                      </t>
  </si>
  <si>
    <t>Дорога грунт. пок. ул.Олеко Дундича  248 м.п. 1116  кв.м.</t>
  </si>
  <si>
    <t xml:space="preserve">3.2.207.                      </t>
  </si>
  <si>
    <t>Дорога грунт. пок. ул. им. Орджоникидзе  1963 м.п. 14722  м.кв.</t>
  </si>
  <si>
    <t xml:space="preserve">3.2.208.                      </t>
  </si>
  <si>
    <t>Дорога грунт. пок. ул. Патриса Лумумбы  321 м.п. 1444,5  кв.м.</t>
  </si>
  <si>
    <t xml:space="preserve">3.2.209.                      </t>
  </si>
  <si>
    <t>Дорога грунт. пок. ул. Плеская  310 м.п. 1550  кв.м.</t>
  </si>
  <si>
    <t xml:space="preserve">3.2.21.                       </t>
  </si>
  <si>
    <t>Дорога грунт. пок. пер Дубровского 398  м.п.  1671,6  кв.м.</t>
  </si>
  <si>
    <t xml:space="preserve">3.2.210.                      </t>
  </si>
  <si>
    <t>Дорога грунт. пок. ул. пос.-Красноволжец  1250  м.п. 4500  кв.м.</t>
  </si>
  <si>
    <t xml:space="preserve">3.2.211.                      </t>
  </si>
  <si>
    <t>Дорога грунт. пок. ул. Розы Люксембург  266  м.п. 2208  кв.м.</t>
  </si>
  <si>
    <t xml:space="preserve">3.2.212.                      </t>
  </si>
  <si>
    <t>Дорога грунт. пок. ул. С. Лазо  781  м.п. 3748,8  кв.м.</t>
  </si>
  <si>
    <t xml:space="preserve">3.2.213.                      </t>
  </si>
  <si>
    <t>Дорога грунт. пок. ул. С. Стальского  397  м.п. 2382  кв.м.</t>
  </si>
  <si>
    <t xml:space="preserve">3.2.214.                      </t>
  </si>
  <si>
    <t>Дорога грунт. пок. ул. им. Белинского  480  м.п. 1920  кв.м.</t>
  </si>
  <si>
    <t xml:space="preserve">3.2.215.                      </t>
  </si>
  <si>
    <t>Дорога грунт. пок. ул. Виктора Порохова  180  м.п. 846  кв.м.</t>
  </si>
  <si>
    <t xml:space="preserve">3.2.216.                      </t>
  </si>
  <si>
    <t>Дорога грунт. пок. ул. им. Мечникова  775  м.п. 3875  кв.м.</t>
  </si>
  <si>
    <t xml:space="preserve">3.2.217.                      </t>
  </si>
  <si>
    <t>Дорога грунт. пок. ул. им. Матросова  1572  м.п. 10375,2  кв.м.</t>
  </si>
  <si>
    <t xml:space="preserve">3.2.218.                      </t>
  </si>
  <si>
    <t>Дорога грунт. пок. ул. Аккуратова  874  м.п. 3500  кв.м.</t>
  </si>
  <si>
    <t xml:space="preserve">3.2.219.                      </t>
  </si>
  <si>
    <t>Дорога грунт. пок. ул. им. Павлова  908  м.п. 4540 кв.м.</t>
  </si>
  <si>
    <t xml:space="preserve">3.2.22.                       </t>
  </si>
  <si>
    <t>Дорога грунт. пок. пер Дунаевского. 764  п.м.  994,50  м.кв.</t>
  </si>
  <si>
    <t xml:space="preserve">3.2.220.                      </t>
  </si>
  <si>
    <t>Дорога грунт. пок. ул. Авиационная  862  м.п. 4310 кв.м.</t>
  </si>
  <si>
    <t xml:space="preserve">3.2.221.                      </t>
  </si>
  <si>
    <t>Дорога грунт. пок. ул. Анри Барбюса  2583 м.п. 14464,8  кв.м.</t>
  </si>
  <si>
    <t xml:space="preserve">3.2.222.                      </t>
  </si>
  <si>
    <t>Дорога грунт. пок. ул. Афанасия Чаева  240  м.п. 1200 кв.м.</t>
  </si>
  <si>
    <t xml:space="preserve">3.2.223.                      </t>
  </si>
  <si>
    <t>Дорога грунт. пок. ул. Б. Сельцовская  210  м.п. 819 кв.м.</t>
  </si>
  <si>
    <t xml:space="preserve">3.2.224.                      </t>
  </si>
  <si>
    <t>Дорога грунт. пок. ул. Б. Хмельницкого 365  м.п. 975  кв.м.</t>
  </si>
  <si>
    <t xml:space="preserve">3.2.225.                      </t>
  </si>
  <si>
    <t>Дорога грунт. пок. ул. Бабушкина 272  м.п. 1360  кв.м.</t>
  </si>
  <si>
    <t xml:space="preserve">3.2.226.                      </t>
  </si>
  <si>
    <t>Дорога грунт. пок. ул. Григория Цветкова 460 м.п. 1610  кв.м.</t>
  </si>
  <si>
    <t xml:space="preserve">3.2.227.                      </t>
  </si>
  <si>
    <t>Дорога грунт. пок. ул. Елены Павловской  398 м.п. 1671,6  кв.м.</t>
  </si>
  <si>
    <t xml:space="preserve">3.2.228.                      </t>
  </si>
  <si>
    <t>Дорога грунт. пок. ул. Ивана Плешакова  300 м.п. 600  кв.м.</t>
  </si>
  <si>
    <t xml:space="preserve">3.2.229.                      </t>
  </si>
  <si>
    <t>Дорога грунт. пок. ул. им. Свердлова  600 м.п. 3000  кв.м.</t>
  </si>
  <si>
    <t xml:space="preserve">3.2.23.                       </t>
  </si>
  <si>
    <t>Дорога грунт. пок. пер Зелинского. 100  м.п.  300  кв.м.</t>
  </si>
  <si>
    <t xml:space="preserve">3.2.230.                      </t>
  </si>
  <si>
    <t>Дорога грунт. пок. ул. им. Пархоменко  478 м.п. 3079,8  кв.м.</t>
  </si>
  <si>
    <t xml:space="preserve">3.2.231.                      </t>
  </si>
  <si>
    <t>Дорога грунт. пок. ул. Константина Смурова  159 м.п. 986 кв.м.</t>
  </si>
  <si>
    <t xml:space="preserve">3.2.232.                      </t>
  </si>
  <si>
    <t>Дорога грунт. пок. ул. им. Ленина  176 м.п. 880  м. кв.</t>
  </si>
  <si>
    <t xml:space="preserve">3.2.233.                      </t>
  </si>
  <si>
    <t>Дорога грунт. пок. ул. Льва Толстого  427  м.п. 2135  кв.м.</t>
  </si>
  <si>
    <t xml:space="preserve">3.2.234.                      </t>
  </si>
  <si>
    <t>Дорога грунт. пок. ул. Матвеевская  114  м.п.  450,3  кв.м.</t>
  </si>
  <si>
    <t xml:space="preserve">3.2.235.                      </t>
  </si>
  <si>
    <t>Дорога грунт. пок. ул. Матюшенко 144 м.п.  648  кв.м.</t>
  </si>
  <si>
    <t xml:space="preserve">3.2.236.                      </t>
  </si>
  <si>
    <t>Дорога грунт. пок. ул. Маяковского 1141 м.п.  5705  м.кв.</t>
  </si>
  <si>
    <t xml:space="preserve">3.2.237.                      </t>
  </si>
  <si>
    <t>Дорога грунт. пок. ул. Международная 345 м.п.  2587,5  кв.м.</t>
  </si>
  <si>
    <t xml:space="preserve">3.2.238.                      </t>
  </si>
  <si>
    <t>Дорога грунт. пок. ул. Межевая 802  м.п. 6416 кв.м.</t>
  </si>
  <si>
    <t xml:space="preserve">3.2.239.                      </t>
  </si>
  <si>
    <t>Дорога грунт. пок. ул. Меленковская 600  м.п. 1800 кв.м.</t>
  </si>
  <si>
    <t xml:space="preserve">3.2.24.                       </t>
  </si>
  <si>
    <t>Дорога грунт. пок. Карельский пер. 108  м.п.  324  кв.м.</t>
  </si>
  <si>
    <t xml:space="preserve">3.2.240.                      </t>
  </si>
  <si>
    <t>Дорога грунт. пок. ул. им. Менделеева 390  м.п. 1501,6 м.кв.</t>
  </si>
  <si>
    <t xml:space="preserve">3.2.241.                      </t>
  </si>
  <si>
    <t>Дорога грунт. пок. ул. Минина 189  м.п. 472,5 кв.м.</t>
  </si>
  <si>
    <t xml:space="preserve">3.2.242.                      </t>
  </si>
  <si>
    <t>Дорога грунт. пок. ул. Мира 300 м.п. 900 кв.м.</t>
  </si>
  <si>
    <t xml:space="preserve">3.2.243.                      </t>
  </si>
  <si>
    <t>Дорога грунт. пок. ул. Мичурина 249 м.п. 734,6 кв.м.</t>
  </si>
  <si>
    <t xml:space="preserve">3.2.244.                      </t>
  </si>
  <si>
    <t>Дорога грунт. пок. ул. Можайского  973 м.п. 4962,3 кв.м.</t>
  </si>
  <si>
    <t xml:space="preserve">3.2.245.                      </t>
  </si>
  <si>
    <t>Дорога грунт. пок. ул.Молодежная  388 м.п. 1940 кв.м.</t>
  </si>
  <si>
    <t xml:space="preserve">3.2.246.                      </t>
  </si>
  <si>
    <t>Дорога грунт. пок. ул. Монгольская  239 м.п. 860,4 кв.м.</t>
  </si>
  <si>
    <t xml:space="preserve">3.2.247.                      </t>
  </si>
  <si>
    <t>Дорога грунт. пок. ул. Морская  863 м.п. 4746,5  кв.м.</t>
  </si>
  <si>
    <t xml:space="preserve">3.2.248.                      </t>
  </si>
  <si>
    <t>Дорога грунт. пок. ул. Москворецкая  600 м.п.  1320  кв.м.</t>
  </si>
  <si>
    <t xml:space="preserve">3.2.249.                      </t>
  </si>
  <si>
    <t>Дорога грунт. пок. ул. Московская  436 м.п.  2398  кв.м.</t>
  </si>
  <si>
    <t xml:space="preserve">3.2.25.                       </t>
  </si>
  <si>
    <t>Дорога грунт. пок. пер. Кутузова 189  м.п.  1228,5  кв.м.</t>
  </si>
  <si>
    <t xml:space="preserve">3.2.250.                      </t>
  </si>
  <si>
    <t>Дорога грунт. пок. ул. Мурманская 273 м.п.  1256,1  кв.м.</t>
  </si>
  <si>
    <t xml:space="preserve">3.2.251.                      </t>
  </si>
  <si>
    <t>Дорога грунт. пок. ул. Набережная р. Казахи  150 м.п.  825  кв.м.</t>
  </si>
  <si>
    <t xml:space="preserve">3.2.252.                      </t>
  </si>
  <si>
    <t>Дорога грунт. пок. ул. Набережная р. Кинешемки  150 м.п.  825  кв.м.</t>
  </si>
  <si>
    <t xml:space="preserve">3.2.253.                      </t>
  </si>
  <si>
    <t>Дорога грунт. пок. ул. Набережная р. Томны  450 м.п.  1350  кв.м.</t>
  </si>
  <si>
    <t xml:space="preserve">3.2.254.                      </t>
  </si>
  <si>
    <t>Дорога грунт. пок.  ул. Нахимова 361 м.п. 1516,2 кв.м.</t>
  </si>
  <si>
    <t xml:space="preserve">3.2.255.                      </t>
  </si>
  <si>
    <t>Дорога грунт. пок.  ул. 3-я Мурманская  146 м.п. 730 кв.м.</t>
  </si>
  <si>
    <t xml:space="preserve">3.2.256.                      </t>
  </si>
  <si>
    <t>Дорога грунт. пок.  ул. Невельского  500 м.п. 2250 м.кв.</t>
  </si>
  <si>
    <t xml:space="preserve">3.2.257.                      </t>
  </si>
  <si>
    <t>Дорога грунт. пок.  ул. Неверова  221 м.п. 663 кв.м.</t>
  </si>
  <si>
    <t xml:space="preserve">3.2.258.                      </t>
  </si>
  <si>
    <t>Дорога грунт. пок.  ул. Неглинная  231 м.п. 1270,5 кв.м.</t>
  </si>
  <si>
    <t xml:space="preserve">3.2.259.                      </t>
  </si>
  <si>
    <t>Дорога грунт. пок.  ул. Неждановой  150 м.п. 450 кв.м.</t>
  </si>
  <si>
    <t xml:space="preserve">3.2.26.                       </t>
  </si>
  <si>
    <t>Дорога грунт. пок. Матвеевский пер. 150  м.п.  225 кв.м.</t>
  </si>
  <si>
    <t xml:space="preserve">3.2.260.                      </t>
  </si>
  <si>
    <t>Дорога грунт. пок.  ул. Некрасова  169 м.п. 507 кв.м.</t>
  </si>
  <si>
    <t xml:space="preserve">3.2.261.                      </t>
  </si>
  <si>
    <t>Дорога грунт. пок. ул Нижняя  160 м.п. 400 кв.м.</t>
  </si>
  <si>
    <t xml:space="preserve">3.2.262.                      </t>
  </si>
  <si>
    <t>Дорога грунт. пок. ул. Никитина  154 м.п. 849,8 кв.м.</t>
  </si>
  <si>
    <t xml:space="preserve">3.2.263.                      </t>
  </si>
  <si>
    <t>Дорога грунт. пок. ул. Новая  439 м.п. 2853,5  кв.м.</t>
  </si>
  <si>
    <t xml:space="preserve">3.2.264.                      </t>
  </si>
  <si>
    <t>Дорога грунт. пок. ул. Новоселенская  494 м.п. 3211 кв.м.</t>
  </si>
  <si>
    <t xml:space="preserve">3.2.265.                      </t>
  </si>
  <si>
    <t>Дорога грунт. пок. ул. Овражная  196 м.п. 450,8 кв.м.</t>
  </si>
  <si>
    <t xml:space="preserve">3.2.266.                      </t>
  </si>
  <si>
    <t>Дорога грунт. пок. ул. Озерная  195 м.п. 487,5 кв.м.</t>
  </si>
  <si>
    <t xml:space="preserve">3.2.267.                      </t>
  </si>
  <si>
    <t>Дорога грунт. пок. ул. Окружная  350 м.п. 2362,5 кв.м.</t>
  </si>
  <si>
    <t xml:space="preserve">3.2.268.                      </t>
  </si>
  <si>
    <t>Дорога грунт. пок. ул. Октябрьская  175 м.п. 350 кв.м.</t>
  </si>
  <si>
    <t xml:space="preserve">3.2.269.                      </t>
  </si>
  <si>
    <t>Дорога грунт. пок. ул. Онежская  244 м.п. 1586 кв.м.</t>
  </si>
  <si>
    <t xml:space="preserve">3.2.27.                       </t>
  </si>
  <si>
    <t>Дорога грунт. пок. Мельничный пер.  140  м.п.  448  кв.м.</t>
  </si>
  <si>
    <t xml:space="preserve">3.2.270.                      </t>
  </si>
  <si>
    <t>Дорога грунт. пок. ул. Ореховая  252 м.п. 579,6 кв.м.</t>
  </si>
  <si>
    <t xml:space="preserve">3.2.271.                      </t>
  </si>
  <si>
    <t>Дорога грунт. пок. ул. П. Осипенко  1863 м.п. 11551 кв.м.</t>
  </si>
  <si>
    <t xml:space="preserve">3.2.272.                      </t>
  </si>
  <si>
    <t>Дорога грунт. пок. ул. Палехская  265 м.п. 1457,5  кв.м.</t>
  </si>
  <si>
    <t xml:space="preserve">3.2.273.                      </t>
  </si>
  <si>
    <t>Дорога грунт. пок. ул. Парижской Коммуны  615 м.п. 2460  м.кв.</t>
  </si>
  <si>
    <t xml:space="preserve">3.2.274.                      </t>
  </si>
  <si>
    <t>Дорога грунт. пок. ул. Петрозаводская  725 м.п. 2900  кв.м.</t>
  </si>
  <si>
    <t xml:space="preserve">3.2.275.                      </t>
  </si>
  <si>
    <t>Дорога грунт. пок. ул. Пинская  235 м.п. 1175  кв.м.</t>
  </si>
  <si>
    <t xml:space="preserve">3.2.276.                      </t>
  </si>
  <si>
    <t>Дорога грунт. пок. ул. Пионерская  558 м.п. 1674  кв.м.</t>
  </si>
  <si>
    <t xml:space="preserve">3.2.277.                      </t>
  </si>
  <si>
    <t>Дорога грунт. пок. ул. Плеханова 90 м.п. 234  кв.м.</t>
  </si>
  <si>
    <t xml:space="preserve">3.2.278.                      </t>
  </si>
  <si>
    <t>Дорога грунт. пок. ул. Пожарского 264 м.п. 792  кв.м.</t>
  </si>
  <si>
    <t xml:space="preserve">3.2.279.                      </t>
  </si>
  <si>
    <t>Дорога грунт. пок. ул. Полевая  283 м.п. 1415  кв.м.</t>
  </si>
  <si>
    <t xml:space="preserve">3.2.28.                       </t>
  </si>
  <si>
    <t>Дорога грунт. пок. пер. Нансена  266 м.п.  1064 кв.м.</t>
  </si>
  <si>
    <t xml:space="preserve">3.2.280.                      </t>
  </si>
  <si>
    <t>Дорога грунт. пок. ул. Полтавская  155 м.п. 341  кв.м.</t>
  </si>
  <si>
    <t xml:space="preserve">3.2.281.                      </t>
  </si>
  <si>
    <t>Дорога грунт. пок. ул. Полянская  780 м.п. 3120  кв.м.</t>
  </si>
  <si>
    <t xml:space="preserve">3.2.282.                      </t>
  </si>
  <si>
    <t>Дорога грунт. пок. ул. Попова  1313 м.п. 8534  кв.м.</t>
  </si>
  <si>
    <t xml:space="preserve">3.2.283.                      </t>
  </si>
  <si>
    <t>Дорога грунт. пок. ул. Потехина  181 м.п. 801,5  кв.м.</t>
  </si>
  <si>
    <t xml:space="preserve">3.2.284.                      </t>
  </si>
  <si>
    <t>Дорога грунт. пок. ул. Правды  675 м.п. 2025  м. кв.</t>
  </si>
  <si>
    <t xml:space="preserve">3.2.285.                      </t>
  </si>
  <si>
    <t>Дорога грунт. пок. ул. Привольная  168 м.п. 504  кв.м.</t>
  </si>
  <si>
    <t xml:space="preserve">3.2.286.                      </t>
  </si>
  <si>
    <t>Дорога грунт. пок. ул. Пригородная  1132 м.п. 6452  кв.м.</t>
  </si>
  <si>
    <t xml:space="preserve">3.2.287.                      </t>
  </si>
  <si>
    <t>Дорога грунт. пок. ул. Производственная  210 м.п. 735  кв.м.</t>
  </si>
  <si>
    <t xml:space="preserve">3.2.288.                      </t>
  </si>
  <si>
    <t>Дорога грунт. пок. ул. Прокатная  150 м.п. 450  кв.м.</t>
  </si>
  <si>
    <t xml:space="preserve">3.2.289.                      </t>
  </si>
  <si>
    <t>Дорога грунт. пок. ул. Пролетарская  400 м.п. 2000  кв.м.</t>
  </si>
  <si>
    <t xml:space="preserve">3.2.29.                       </t>
  </si>
  <si>
    <t>Дорога грунт. пок. пер. Неглинный  235 м.п.  705 кв.м.</t>
  </si>
  <si>
    <t xml:space="preserve">3.2.290.                      </t>
  </si>
  <si>
    <t>Дорога грунт. пок. ул. Профинтерна  225 м.п. 1012,5  кв.м.</t>
  </si>
  <si>
    <t xml:space="preserve">3.2.291.                      </t>
  </si>
  <si>
    <t>Дорога грунт. пок. ул. Пугачева  762 м.п. 3962,4 кв.м.</t>
  </si>
  <si>
    <t xml:space="preserve">3.2.292.                      </t>
  </si>
  <si>
    <t>Дорога грунт. пок. ул. Пулковская  161 м.п. 450,8  кв.м.</t>
  </si>
  <si>
    <t xml:space="preserve">3.2.293.                      </t>
  </si>
  <si>
    <t>Дорога грунт. пок. ул. Пучежская  361 м.п. 1805  кв.м.</t>
  </si>
  <si>
    <t xml:space="preserve">3.2.294.                      </t>
  </si>
  <si>
    <t>Дорога грунт. пок. ул. Пушкина  205 м.п. 861  кв.м.</t>
  </si>
  <si>
    <t xml:space="preserve">3.2.295.                      </t>
  </si>
  <si>
    <t>Дорога грунт. пок. ул. Пятницкого  150 м.п. 450  кв.м.</t>
  </si>
  <si>
    <t xml:space="preserve">3.2.296.                      </t>
  </si>
  <si>
    <t>Дорога грунт. пок. ул. Рабочая  207 м.п. 621  кв.м.</t>
  </si>
  <si>
    <t xml:space="preserve">3.2.297.                      </t>
  </si>
  <si>
    <t>Дорога грунт. пок.  ул. Радиальная  210 м.п. 1323 кв.м.</t>
  </si>
  <si>
    <t xml:space="preserve">3.2.298.                      </t>
  </si>
  <si>
    <t>Дорога грунт. пок.  ул. Радищева  397 м.п. 2382 кв.м.</t>
  </si>
  <si>
    <t xml:space="preserve">3.2.299.                      </t>
  </si>
  <si>
    <t>Дорога грунт. пок.  ул. Разина  146 м.п. 321,2 кв.м.</t>
  </si>
  <si>
    <t xml:space="preserve">3.2.3.                        </t>
  </si>
  <si>
    <t>Дорога грунт. пок. 1-й Ильинский   пер. 205  м.п. 922,5 кв. м.</t>
  </si>
  <si>
    <t xml:space="preserve">3.2.30.                       </t>
  </si>
  <si>
    <t>Дорога грунт. пок. Ногинский пер.  161 м.п.  483  кв.м.</t>
  </si>
  <si>
    <t xml:space="preserve">3.2.300.                      </t>
  </si>
  <si>
    <t>Дорога грунт. пок.  ул. Районная  214 м.п. 749 кв.м.</t>
  </si>
  <si>
    <t xml:space="preserve">3.2.301.                      </t>
  </si>
  <si>
    <t>Дорога грунт. пок.  ул. Репина  200 м.п. 1200 кв.м.</t>
  </si>
  <si>
    <t xml:space="preserve">3.2.302.                      </t>
  </si>
  <si>
    <t>Дорога грунт. пок.  ул. Республиканская  131 м.п. 262 кв.м.</t>
  </si>
  <si>
    <t xml:space="preserve">3.2.303.                      </t>
  </si>
  <si>
    <t>Дорога грунт. пок.  ул. Решемская  600 м.п. 2400 кв.м.</t>
  </si>
  <si>
    <t xml:space="preserve">3.2.304.                      </t>
  </si>
  <si>
    <t>Дорога грунт. пок. ул. Родниковская  207 м.п. 621  кв.м.</t>
  </si>
  <si>
    <t xml:space="preserve">3.2.305.                      </t>
  </si>
  <si>
    <t>Дорога грунт. пок. ул. Российская  1090 м.п. 5450  кв.м.</t>
  </si>
  <si>
    <t xml:space="preserve">3.2.306.                      </t>
  </si>
  <si>
    <t>Дорога грунт. пок. ул. Рощинская  1047 м.п. 6282 кв.м.</t>
  </si>
  <si>
    <t xml:space="preserve">3.2.307.                      </t>
  </si>
  <si>
    <t>Дорога грунт. пок. ул. Рыжковская  400 м.п. 1400 кв.м.</t>
  </si>
  <si>
    <t xml:space="preserve">3.2.308.                      </t>
  </si>
  <si>
    <t>Дорога грунт. пок. ул. Рыжова  800 м.п. 2400 кв.м.</t>
  </si>
  <si>
    <t xml:space="preserve">3.2.309.                      </t>
  </si>
  <si>
    <t>Дорога грунт. пок. ул. С. Перовской 527 м.п. 2635 кв.м.</t>
  </si>
  <si>
    <t xml:space="preserve">3.2.31.                       </t>
  </si>
  <si>
    <t>Дорога грунт. пок. пер. Орджоникидзе  305 м.п.  1220 кв.м.</t>
  </si>
  <si>
    <t xml:space="preserve">3.2.310.                      </t>
  </si>
  <si>
    <t>Дорога грунт. пок. ул. Савинская 350 м.п. 1225 кв.м.</t>
  </si>
  <si>
    <t xml:space="preserve">3.2.311.                      </t>
  </si>
  <si>
    <t>Дорога грунт. пок. ул. Саврасова  242 м.п. 566,6  кв.м.</t>
  </si>
  <si>
    <t xml:space="preserve">3.2.312.                      </t>
  </si>
  <si>
    <t>Дорога грунт. пок. ул. Садовая  260 м.п. 780  кв.м.</t>
  </si>
  <si>
    <t xml:space="preserve">3.2.313.                      </t>
  </si>
  <si>
    <t>Дорога грунт. пок. ул.  Сакко 241 м.п. 747,1  кв.м.</t>
  </si>
  <si>
    <t xml:space="preserve">3.2.314.                      </t>
  </si>
  <si>
    <t>Дорога грунт. пок. ул.  Свободы  528 м.п. 2640 кв.м.</t>
  </si>
  <si>
    <t xml:space="preserve">3.2.315.                      </t>
  </si>
  <si>
    <t>Дорога грунт. пок. ул. Северная  259 м.п. 777 кв.м.</t>
  </si>
  <si>
    <t xml:space="preserve">3.2.316.                      </t>
  </si>
  <si>
    <t>Дорога асф. пок. ул. Ивана Седова  376 м.п. 1880 кв.м.</t>
  </si>
  <si>
    <t xml:space="preserve">3.2.317.                      </t>
  </si>
  <si>
    <t>Дорога грунт. пок. ул. Семашко 1202 м.п. 8053 кв.м.</t>
  </si>
  <si>
    <t xml:space="preserve">3.2.318.                      </t>
  </si>
  <si>
    <t>Дорога грунт. пок. ул. Семенова 975 м.п. 3900 кв.м.</t>
  </si>
  <si>
    <t xml:space="preserve">3.2.319.                      </t>
  </si>
  <si>
    <t>Дорога грунт. пок. ул. Сенная 777 м.п. 3497 кв.м.</t>
  </si>
  <si>
    <t xml:space="preserve">3.2.32.                       </t>
  </si>
  <si>
    <t>Дорога грунт. пок. Полянский пер. 558 м.п. 1395 кв.м.</t>
  </si>
  <si>
    <t xml:space="preserve">3.2.320.                      </t>
  </si>
  <si>
    <t>Дорога грунт. пок. ул. Серова 307 м.п. 1749,9 кв.м.</t>
  </si>
  <si>
    <t xml:space="preserve">3.2.321.                      </t>
  </si>
  <si>
    <t>Дорога грунт. пок. ул. Сеченова 481 м.п. 2568 м.кв.</t>
  </si>
  <si>
    <t xml:space="preserve">3.2.322.                      </t>
  </si>
  <si>
    <t>Дорога грунт. пок. ул. Скрябина 437 м.п. 2403,5 кв.м.</t>
  </si>
  <si>
    <t xml:space="preserve">3.2.323.                      </t>
  </si>
  <si>
    <t>Дорога грунт. пок. ул. Смольная 995 м.п. 5821 кв.м.</t>
  </si>
  <si>
    <t xml:space="preserve">3.2.324.                      </t>
  </si>
  <si>
    <t>Дорога грунт. пок. ул. Сокольникова 173  м.п. 994,8 кв.м.</t>
  </si>
  <si>
    <t xml:space="preserve">3.2.325.                      </t>
  </si>
  <si>
    <t>Дорога грунт. пок. ул. Соревнования 530 м.п. 2647,5  м.кв.</t>
  </si>
  <si>
    <t xml:space="preserve">3.2.326.                      </t>
  </si>
  <si>
    <t>Дорога грунт. пок. ул. Сосновая  194 м.п. 582  кв.м.</t>
  </si>
  <si>
    <t xml:space="preserve">3.2.327.                      </t>
  </si>
  <si>
    <t>Дорога грунт. пок. ул. Спартака  203 м.п. 1076  кв.м.</t>
  </si>
  <si>
    <t xml:space="preserve">3.2.328.                      </t>
  </si>
  <si>
    <t>Дорога грунт. пок. ул. Станция  "Кинешма-2"   250 м.п. 875  кв.м.</t>
  </si>
  <si>
    <t xml:space="preserve">3.2.329.                      </t>
  </si>
  <si>
    <t>Дорога грунт. пок. ул. Суворова   750 м.п. 3000  кв.м.</t>
  </si>
  <si>
    <t xml:space="preserve">3.2.33.                       </t>
  </si>
  <si>
    <t>Дорога грунт. пок. Пучежский пер. 239 м.п.  717 кв.м.</t>
  </si>
  <si>
    <t xml:space="preserve">3.2.330.                      </t>
  </si>
  <si>
    <t>Дорога грунт. пок. ул. Суздальская   804 м.п. 3618  кв.м.</t>
  </si>
  <si>
    <t xml:space="preserve">3.2.331.                      </t>
  </si>
  <si>
    <t>Дорога грунт. пок. ул. Сурикова   203 м.п. 913,5  кв.м.</t>
  </si>
  <si>
    <t xml:space="preserve">3.2.332.                      </t>
  </si>
  <si>
    <t>Дорога грунт. пок. ул. им. Талалихина   393 м.п. 1179  кв.м.</t>
  </si>
  <si>
    <t xml:space="preserve">3.2.333.                      </t>
  </si>
  <si>
    <t>Дорога грунт. пок. ул. Танкистов  228 м.п. 684  кв.м.</t>
  </si>
  <si>
    <t xml:space="preserve">3.2.334.                      </t>
  </si>
  <si>
    <t>Дорога грунт. пок. ул. Тарутихинская  320 м.п. 1280  кв.м.</t>
  </si>
  <si>
    <t xml:space="preserve">3.2.335.                      </t>
  </si>
  <si>
    <t>Дорога грунт. пок. ул. Текстильная  2730 м.п. 3480  м.кв.</t>
  </si>
  <si>
    <t xml:space="preserve">3.2.336.                      </t>
  </si>
  <si>
    <t>Дорога грунт. пок. ул. Телевизионная  199 м.п. 497,5  кв.м.</t>
  </si>
  <si>
    <t xml:space="preserve">3.2.337.                      </t>
  </si>
  <si>
    <t>Дорога грунт. пок. ул. Тельмана  300 м.п. 1500  кв.м.</t>
  </si>
  <si>
    <t xml:space="preserve">3.2.338.                      </t>
  </si>
  <si>
    <t>Дорога грунт. пок. ул. Тимирязева  965 м.п. 4825 кв.м.</t>
  </si>
  <si>
    <t xml:space="preserve">3.2.339.                      </t>
  </si>
  <si>
    <t>Дорога грунт. пок. ул. Транспортная  459 м.п. 2295 кв.м.</t>
  </si>
  <si>
    <t xml:space="preserve">3.2.34.                       </t>
  </si>
  <si>
    <t>Дорога грунт. пок. Радиальный пер. 136 м.п.  476  кв.м.</t>
  </si>
  <si>
    <t xml:space="preserve">3.2.340.                      </t>
  </si>
  <si>
    <t>Дорога грунт. пок. ул. Третьяковская  525 м.п. 3412,5 м.кв.</t>
  </si>
  <si>
    <t xml:space="preserve">3.2.341.                      </t>
  </si>
  <si>
    <t>Дорога грунт. пок. ул. Троицкая  265 м.п. 662,5  кв.м.</t>
  </si>
  <si>
    <t xml:space="preserve">3.2.342.                      </t>
  </si>
  <si>
    <t>Дорога грунт. пок. ул. Трудовая  310 м.п. 1395  кв.м.</t>
  </si>
  <si>
    <t xml:space="preserve">3.2.343.                      </t>
  </si>
  <si>
    <t>Дорога грунт. пок. ул. Тульская  526 м.п. 1367,6  кв.м.</t>
  </si>
  <si>
    <t xml:space="preserve">3.2.344.                      </t>
  </si>
  <si>
    <t>Дорога грунт. пок. ул. Тургенева  326 м.п. 1467  кв.м.</t>
  </si>
  <si>
    <t xml:space="preserve">3.2.345.                      </t>
  </si>
  <si>
    <t>Дорога грунт. пок. ул. Ударная  435 м.п. 1957,5  кв.м.</t>
  </si>
  <si>
    <t xml:space="preserve">3.2.346.                      </t>
  </si>
  <si>
    <t>Дорога грунт. пок. ул. им. Урицкого  442 м.п. 2872  кв.м.</t>
  </si>
  <si>
    <t xml:space="preserve">3.2.347.                      </t>
  </si>
  <si>
    <t>Дорога грунт. пок. ул. Устининская  421 м.п. 1894,5 кв.м.</t>
  </si>
  <si>
    <t xml:space="preserve">3.2.348.                      </t>
  </si>
  <si>
    <t>Дорога грунт. пок. ул. Ушакова  920 м.п. 5290 м.кв.</t>
  </si>
  <si>
    <t xml:space="preserve">3.2.349.                      </t>
  </si>
  <si>
    <t>Дорога грунт. пок. ул. Фабричная   547 м.п. 2461,5  кв.м.</t>
  </si>
  <si>
    <t xml:space="preserve">3.2.35.                       </t>
  </si>
  <si>
    <t>Дорога грунт. пок.  пер. Радищева 226  м.п.  565  кв.м.</t>
  </si>
  <si>
    <t xml:space="preserve">3.2.350.                      </t>
  </si>
  <si>
    <t>Дорога грунт. пок. ул. Фабричный двор    500 м.п. 2000 кв.м.</t>
  </si>
  <si>
    <t xml:space="preserve">3.2.351.                      </t>
  </si>
  <si>
    <t>Дорога грунт. пок. ул. Февральская  269 м.п. 807 кв.м.</t>
  </si>
  <si>
    <t xml:space="preserve">3.2.352.                      </t>
  </si>
  <si>
    <t>Дорога асф. пок. ул. Фестивальная 108 м.п. 637,2  кв.м.</t>
  </si>
  <si>
    <t xml:space="preserve">3.2.353.                      </t>
  </si>
  <si>
    <t>Дорога грунт. пок. ул. Физкультурная  468 м.п. 2340  кв.м.</t>
  </si>
  <si>
    <t xml:space="preserve">3.2.354.                      </t>
  </si>
  <si>
    <t xml:space="preserve">Дорога грунт. пок. ул. Григория Фомина 404 м.п.  2747,2  м.кв. </t>
  </si>
  <si>
    <t xml:space="preserve">3.2.355.                      </t>
  </si>
  <si>
    <t>Дорога грунт. пок. ул. Фонвизина 360 м.п.  1260  кв.м.</t>
  </si>
  <si>
    <t xml:space="preserve">3.2.356.                      </t>
  </si>
  <si>
    <t>Дорога грунт. пок. ул. Фурманова  265 м.п. 662,5 кв.м.</t>
  </si>
  <si>
    <t xml:space="preserve">3.2.357.                      </t>
  </si>
  <si>
    <t>Дорога грунт. пок. ул. Халтурина  175 м.п. 525 кв.м.</t>
  </si>
  <si>
    <t xml:space="preserve">3.2.358.                      </t>
  </si>
  <si>
    <t>Дорога грунт. пок. ул. Хасановская  1485 м.п. 8761,5 кв.м.</t>
  </si>
  <si>
    <t xml:space="preserve">3.2.359.                      </t>
  </si>
  <si>
    <t>Дорога грунт. пок. ул. Хользунова  812 м.п. 4872 кв.м.</t>
  </si>
  <si>
    <t xml:space="preserve">3.2.36.                       </t>
  </si>
  <si>
    <t>Дорога грунт. пок.  Рыбинский пер. 120  м.п.  375  кв.м.</t>
  </si>
  <si>
    <t xml:space="preserve">3.2.360.                      </t>
  </si>
  <si>
    <t>Дорога грунт. пок. ул. Хохрякова  578 м.п. 2890 кв.м.</t>
  </si>
  <si>
    <t xml:space="preserve">3.2.361.                      </t>
  </si>
  <si>
    <t>Дорога грунт. пок. ул. Центральная  205 м.п. 513 кв.м.</t>
  </si>
  <si>
    <t xml:space="preserve">3.2.362.                      </t>
  </si>
  <si>
    <t>Дорога грунт. пок. ул. Циолковского 448 м.п. 1792 кв.м.</t>
  </si>
  <si>
    <t xml:space="preserve">3.2.363.                      </t>
  </si>
  <si>
    <t>Дорога грунт. пок. ул. Чайковского 746 м.п. 1865 кв.м.</t>
  </si>
  <si>
    <t xml:space="preserve">3.2.364.                      </t>
  </si>
  <si>
    <t>Дорога грунт. пок. ул. Чапаева 491 м.п. 2209,5 кв.м.</t>
  </si>
  <si>
    <t xml:space="preserve">3.2.365.                      </t>
  </si>
  <si>
    <t>Дорога грунт. пок. ул. Челюскинцев 187 м.п. 467,5  кв.м.</t>
  </si>
  <si>
    <t xml:space="preserve">3.2.366.                      </t>
  </si>
  <si>
    <t>Дорога грунт. пок. ул. Чернова-Плеского 225 м.п. 675  кв.м.</t>
  </si>
  <si>
    <t xml:space="preserve">3.2.367.                      </t>
  </si>
  <si>
    <t>Дорога грунт. пок. ул. Черноморская  585 м.п. 3217,5  кв.м.</t>
  </si>
  <si>
    <t xml:space="preserve">3.2.368.                      </t>
  </si>
  <si>
    <t>Дорога грунт. пок. ул. Чернышевского  1350 м.п. 6750 кв.м.</t>
  </si>
  <si>
    <t xml:space="preserve">3.2.369.                      </t>
  </si>
  <si>
    <t>Дорога грунт. пок. ул. Чкалова  267 м.п. 1281,6 кв.м.</t>
  </si>
  <si>
    <t xml:space="preserve">3.2.37.                       </t>
  </si>
  <si>
    <t>Дорога грунт. пок.  Рылеевский  пер. 160  м.п.  720  кв.м.</t>
  </si>
  <si>
    <t xml:space="preserve">3.2.370.                      </t>
  </si>
  <si>
    <t>Дорога грунт. пок. ул. Шагова  155 м.п. 387,5 кв.м.</t>
  </si>
  <si>
    <t xml:space="preserve">3.2.371.                      </t>
  </si>
  <si>
    <t>Дорога грунт. пок. ул. Шевченко  266 м.п. 798 кв.м.</t>
  </si>
  <si>
    <t xml:space="preserve">3.2.372.                      </t>
  </si>
  <si>
    <t>Дорога грунт. пок. ул. Шишкина  163 м.п. 489 кв.м.</t>
  </si>
  <si>
    <t xml:space="preserve">3.2.373.                      </t>
  </si>
  <si>
    <t>Дорога грунт. пок. ул. Школьная  377 м.п. 1131 кв.м.</t>
  </si>
  <si>
    <t xml:space="preserve">3.2.374.                      </t>
  </si>
  <si>
    <t>Дорога грунт. пок. ул. Шмидта  343 м.п. 1029 кв.м.</t>
  </si>
  <si>
    <t xml:space="preserve">3.2.375.                      </t>
  </si>
  <si>
    <t>Дорога грунт. пок. ул. Щедрина  275 м.п. 825 кв.м.</t>
  </si>
  <si>
    <t xml:space="preserve">3.2.376.                      </t>
  </si>
  <si>
    <t>Дорога грунт. пок. ул. Щепкина  275 м.п. 1375 кв.м.</t>
  </si>
  <si>
    <t xml:space="preserve">3.2.377.                      </t>
  </si>
  <si>
    <t>Дорога грунт. пок. ул. Щербакова  519 м.п. 2078 кв.м.</t>
  </si>
  <si>
    <t xml:space="preserve">3.2.378.                      </t>
  </si>
  <si>
    <t>Дорога грунт. пок. ул. Щорса  570 м.п. 4862 м.кв.</t>
  </si>
  <si>
    <t xml:space="preserve">3.2.379.                      </t>
  </si>
  <si>
    <t>Дорога грунт. пок. ул. Энгельса  332  м.п. 1826 кв.м.</t>
  </si>
  <si>
    <t xml:space="preserve">3.2.38.                       </t>
  </si>
  <si>
    <t>Дорога грунт. пок.  Сельцовский  пер. 252  м.п.  680,4 кв.м.</t>
  </si>
  <si>
    <t xml:space="preserve">3.2.380.                      </t>
  </si>
  <si>
    <t>Дорога грунт. пок. ул. Энергетическая  1190 м.п. 7735 кв.м.</t>
  </si>
  <si>
    <t xml:space="preserve">3.2.381.                      </t>
  </si>
  <si>
    <t xml:space="preserve">Дорога грунт. пок. ул. Южская 1383 м.п. 8298  м. кв. </t>
  </si>
  <si>
    <t xml:space="preserve">3.2.382.                      </t>
  </si>
  <si>
    <t>Дорога грунт. пок. ул. Якова Беляева774 м.п. 3870 кв.м.</t>
  </si>
  <si>
    <t xml:space="preserve">3.2.383.                      </t>
  </si>
  <si>
    <t>Дорога грунт. пок. ул. Ярославская 156 м.п.  468 кв.м.</t>
  </si>
  <si>
    <t xml:space="preserve">3.2.384.                      </t>
  </si>
  <si>
    <t xml:space="preserve">Дорога асф. пок. Площадь Революции Базарная площадь 18740 м. кв.  </t>
  </si>
  <si>
    <t xml:space="preserve">3.2.385.                      </t>
  </si>
  <si>
    <t xml:space="preserve">Дорога асф. пок.  ул. 2-я Шуйская 3027 м.п. 22436,3 м. кв.  </t>
  </si>
  <si>
    <t xml:space="preserve">3.2.386.                      </t>
  </si>
  <si>
    <t xml:space="preserve">Дорога асф. пок.  ул. 50-летия Комсомола 1050 м.п. 8400 м. кв.  </t>
  </si>
  <si>
    <t xml:space="preserve">3.2.387.                      </t>
  </si>
  <si>
    <t xml:space="preserve">Дорога асф. пок.  ул. Аристарха Макарова ул. Веснина 3643 м.п. 26016 м. кв.  </t>
  </si>
  <si>
    <t xml:space="preserve">3.2.388.                      </t>
  </si>
  <si>
    <t xml:space="preserve">Дорога асф. пок.  ул. Баха 957 м.п. 11374 м. кв.  </t>
  </si>
  <si>
    <t xml:space="preserve">3.2.389.                      </t>
  </si>
  <si>
    <t xml:space="preserve">Дорога асф. пок.  ул. Воеводы Боборыкина 255,5 м.п.   </t>
  </si>
  <si>
    <t xml:space="preserve">3.2.39.                       </t>
  </si>
  <si>
    <t>Дорога грунт. пок.  Тверской  пер. 115  м.п.  230  кв.м.</t>
  </si>
  <si>
    <t xml:space="preserve">3.2.390.                      </t>
  </si>
  <si>
    <t xml:space="preserve">Дорога асф. пок.  ул. Воеводы Боборыкина 2820 м.п. 16212  м. кв.  </t>
  </si>
  <si>
    <t xml:space="preserve">3.2.391.                      </t>
  </si>
  <si>
    <t xml:space="preserve">Дорога асф. пок.  ул. Бойцова 450 м.п. 900  кв.м. </t>
  </si>
  <si>
    <t xml:space="preserve">3.2.392.                      </t>
  </si>
  <si>
    <t xml:space="preserve">Дорога асф. пок.  ул. им. Бредихина  266 м.п.  1303,4 м.кв. </t>
  </si>
  <si>
    <t xml:space="preserve">3.2.393.                      </t>
  </si>
  <si>
    <t xml:space="preserve">Дорога асф. пок.  ул. Брест Литовская 551 п.м. 3581,5 м.кв. </t>
  </si>
  <si>
    <t xml:space="preserve">3.2.394.                      </t>
  </si>
  <si>
    <t xml:space="preserve">Дорога асф. пок.  ул. Маршала Василевского   1729  м.п.  13832 м. кв. </t>
  </si>
  <si>
    <t xml:space="preserve">3.2.395.                      </t>
  </si>
  <si>
    <t>Дорога асф. пок.  ул. Верхняя  51 п.м. 306 кв.м.</t>
  </si>
  <si>
    <t xml:space="preserve">3.2.396.                      </t>
  </si>
  <si>
    <t>Дорога асф. пок.  ул. Вичугская  4200 м.п. 37800  м.кв.</t>
  </si>
  <si>
    <t xml:space="preserve">3.2.397.                      </t>
  </si>
  <si>
    <t>Дорога асф. пок.  ул. Ивана Виноградова  2800 м.п. 22400  м.кв.</t>
  </si>
  <si>
    <t xml:space="preserve">3.2.398.                      </t>
  </si>
  <si>
    <t>Дорога асф. пок.  ул. Высоковольтная  857 м.п. 4285  м.кв.</t>
  </si>
  <si>
    <t xml:space="preserve">3.2.399.                      </t>
  </si>
  <si>
    <t>Дорога асф. пок. ул. Гоголя  275 п.м. 2305  м.кв.</t>
  </si>
  <si>
    <t xml:space="preserve">3.2.4.                        </t>
  </si>
  <si>
    <t>Дорога грунт. пок. 1-й Каховский  пер. 89  м.п. 222,5 кв. м.</t>
  </si>
  <si>
    <t xml:space="preserve">3.2.40.                       </t>
  </si>
  <si>
    <t>Дорога грунт. пок.  Устининский пер. 166  м.п.  415  кв.м.</t>
  </si>
  <si>
    <t xml:space="preserve">3.2.400.                      </t>
  </si>
  <si>
    <t>Дорога асф. пок. ул. Юрия Горохова  1825 м.п. 12775  м.кв.</t>
  </si>
  <si>
    <t xml:space="preserve">3.2.401.                      </t>
  </si>
  <si>
    <t>Дорога асф. пок. ул. им. Максима Горького  1366 м.п. 12289,5  м.кв.</t>
  </si>
  <si>
    <t xml:space="preserve">3.2.402.                      </t>
  </si>
  <si>
    <t>Дорога асф. пок. ул. Григория  Королева  745 м.п. 5096  м.кв.</t>
  </si>
  <si>
    <t xml:space="preserve">3.2.403.                      </t>
  </si>
  <si>
    <t>Дорога асф. пок. ул. Григория Фомина  1026 м.п. 6976  м.кв.</t>
  </si>
  <si>
    <t xml:space="preserve">3.2.404.                      </t>
  </si>
  <si>
    <t>Дорога асф. пок. ул. Грузинская  453 м.п. 4167,6 м.кв.</t>
  </si>
  <si>
    <t xml:space="preserve">3.2.405.                      </t>
  </si>
  <si>
    <t>Дорога асф. пок. ул. Декабристов  900 м.п. 4500 м.кв.</t>
  </si>
  <si>
    <t xml:space="preserve">3.2.406.                      </t>
  </si>
  <si>
    <t>Дорога асф. пок. ул. Дзержинского  467 м.п. 2802 м.кв.</t>
  </si>
  <si>
    <t xml:space="preserve">3.2.407.                      </t>
  </si>
  <si>
    <t>Дорога асф. пок. ул. Дунаевского  745 м.п. 1724  м.кв.</t>
  </si>
  <si>
    <t xml:space="preserve">3.2.408.                      </t>
  </si>
  <si>
    <t>Дорога асф. пок. ул. Желябова  1824 п.м. 11856  кв.м.</t>
  </si>
  <si>
    <t xml:space="preserve">3.2.409.                      </t>
  </si>
  <si>
    <t>Дорога асф. пок. ул. Ивановская  378 м.п. 2835  м.кв.</t>
  </si>
  <si>
    <t xml:space="preserve">3.2.41.                       </t>
  </si>
  <si>
    <t>Дорога грунт. пок.  пер. Ушакова. 578  м.п.  1734  кв.м.</t>
  </si>
  <si>
    <t xml:space="preserve">3.2.410.                      </t>
  </si>
  <si>
    <t>Дорога асф. пок. ул. Карла Маркса  202 м.п. 1773  м.кв.</t>
  </si>
  <si>
    <t xml:space="preserve">3.2.411.                      </t>
  </si>
  <si>
    <t>Дорога асф. пок. Квартальный пр.  250 м.п. 1275  м.кв.</t>
  </si>
  <si>
    <t xml:space="preserve">3.2.412.                      </t>
  </si>
  <si>
    <t>Дорога асф. пок.  ул. Колхозная  482 м.п. 1926,4  м.кв.</t>
  </si>
  <si>
    <t xml:space="preserve">3.2.413.                      </t>
  </si>
  <si>
    <t>Дорога асф. пок.  ул. Комсомольская  345 м.п. 3450  м.кв.</t>
  </si>
  <si>
    <t xml:space="preserve">3.2.414.                      </t>
  </si>
  <si>
    <t>Дорога асф. пок.  ул. Котовского  406 м.п. 2517,2 м.кв.</t>
  </si>
  <si>
    <t xml:space="preserve">3.2.415.                      </t>
  </si>
  <si>
    <t>Дорога асф. пок.  ул. Красный Металлист  715 м.п. 3575 м.кв.</t>
  </si>
  <si>
    <t xml:space="preserve">3.2.416.                      </t>
  </si>
  <si>
    <t>Дорога асф. пок.  ул. Красный Химик  1566 п.м. 7830 кв.м.</t>
  </si>
  <si>
    <t xml:space="preserve">3.2.417.                      </t>
  </si>
  <si>
    <t>Дорога асф. пок.  ул. Красноветкинская  1276 п.м. 13711 м.кв.</t>
  </si>
  <si>
    <t xml:space="preserve">3.2.418.                      </t>
  </si>
  <si>
    <t>Дорога асф. пок.  ул. Краснофлотская  300 п.м. 1560  кв.м.</t>
  </si>
  <si>
    <t xml:space="preserve">3.2.419.                      </t>
  </si>
  <si>
    <t>Дорога асф. пок.  ул. им. Крупской  274 м.п. 2055 м.кв.</t>
  </si>
  <si>
    <t xml:space="preserve">3.2.42.                       </t>
  </si>
  <si>
    <t>Дорога грунт. пок.  Хасановский  пер. 122  м.п.  366  кв.м.</t>
  </si>
  <si>
    <t xml:space="preserve">3.2.420.                      </t>
  </si>
  <si>
    <t>Дорога асф. пок.  ул. им. Ленина   1391 м.п. 13745 м.кв.</t>
  </si>
  <si>
    <t xml:space="preserve">3.2.421.                      </t>
  </si>
  <si>
    <t>Дорога асф. пок.  ул. Лесозаводская  326 м.п. 1630 м.кв.</t>
  </si>
  <si>
    <t xml:space="preserve">3.2.422.                      </t>
  </si>
  <si>
    <t>Дорога асф. пок.  ул. Ломоносова 1058  п.м.  6559,6 м.кв.</t>
  </si>
  <si>
    <t xml:space="preserve">3.2.423.                      </t>
  </si>
  <si>
    <t>Дорога асф. пок.  ул. им. Менделеева  2849  м.п. 9467,1 м.кв.</t>
  </si>
  <si>
    <t xml:space="preserve">3.2.424.                      </t>
  </si>
  <si>
    <t>Дорога асф. пок.  ул. Наволокская  2274  м.п. 14110 м.кв.</t>
  </si>
  <si>
    <t xml:space="preserve">3.2.425.                      </t>
  </si>
  <si>
    <t>Дорога асф. пок.  ул. Окружная  500 п.м. 3375 м.кв.</t>
  </si>
  <si>
    <t xml:space="preserve">3.2.426.                      </t>
  </si>
  <si>
    <t>Дорога асф. пок.  ул. им. Островского  814 п.м. 13802 м.кв.</t>
  </si>
  <si>
    <t xml:space="preserve">3.2.427.                      </t>
  </si>
  <si>
    <t>Дорога асф. пок.  ул. Парковая  1137 м.п. 3150 м.кв.</t>
  </si>
  <si>
    <t xml:space="preserve">3.2.428.                      </t>
  </si>
  <si>
    <t>Дорога асф. пок.  ул. им. Пирогова  2386 м.п. 15674 м.кв.</t>
  </si>
  <si>
    <t xml:space="preserve">3.2.429.                      </t>
  </si>
  <si>
    <t>Дорога асф. пок.  ул. Подгорная   1848 м.п. 17922 м.кв.</t>
  </si>
  <si>
    <t xml:space="preserve">3.2.43.                       </t>
  </si>
  <si>
    <t>Дорога грунт. пок.  Цибихинский пер. 280 м.п.  672  кв.м.</t>
  </si>
  <si>
    <t xml:space="preserve">3.2.430.                      </t>
  </si>
  <si>
    <t>Дорога асф. пок. 1-й Вичугский пр.  211 п.м. 1055 кв.м.</t>
  </si>
  <si>
    <t xml:space="preserve">3.2.431.                      </t>
  </si>
  <si>
    <t>Дорога асф. пок. 2-й Вичугский пр.  225 п.м. 1125 кв.м.</t>
  </si>
  <si>
    <t xml:space="preserve">3.2.432.                      </t>
  </si>
  <si>
    <t>Дорога асф. пок. ул. Правды 2220 м.п. 22200 м.кв.</t>
  </si>
  <si>
    <t xml:space="preserve">3.2.433.                      </t>
  </si>
  <si>
    <t>Дорога асф. пок. ул. Рубинского   1171 п.м . 6675 кв.м.</t>
  </si>
  <si>
    <t xml:space="preserve">3.2.434.                      </t>
  </si>
  <si>
    <t>Дорога асф. пок. ул. Рылеевская   551 м.п..5175  м.кв.</t>
  </si>
  <si>
    <t xml:space="preserve">3.2.435.                      </t>
  </si>
  <si>
    <t>Дорога асф. пок. ул. Сеченова   674 п.м. 3600 м.кв.</t>
  </si>
  <si>
    <t xml:space="preserve">3.2.436.                      </t>
  </si>
  <si>
    <t>Дорога асф. пок. ул. Советская  831 м.п. 9143,2 м.кв.</t>
  </si>
  <si>
    <t xml:space="preserve">3.2.437.                      </t>
  </si>
  <si>
    <t>Дорога асф. пок. ул. Соревнования  262 м.п. 1312,5 м.кв.</t>
  </si>
  <si>
    <t xml:space="preserve">3.2.438.                      </t>
  </si>
  <si>
    <t>Дорога асф. пок. ул. Социалистическая 2529 м.п. 19923 м.кв.</t>
  </si>
  <si>
    <t xml:space="preserve">3.2.439.                      </t>
  </si>
  <si>
    <t>Дорога асф. пок. ул. Спортивная  3270 м.п. 29500 м.кв.</t>
  </si>
  <si>
    <t xml:space="preserve">3.2.44.                       </t>
  </si>
  <si>
    <t>Дорога грунт. пок.  1-й Свободный  пр. 160 м.п.  480  кв.м.</t>
  </si>
  <si>
    <t xml:space="preserve">3.2.440.                      </t>
  </si>
  <si>
    <t>Дорога асф. пок. ул. Текстильная  870 м.п. 3480 м.кв.</t>
  </si>
  <si>
    <t xml:space="preserve">3.2.441.                      </t>
  </si>
  <si>
    <t>Дорога асф. пок. ул. Третьяковская  1239 м.п. 8835 м.кв.</t>
  </si>
  <si>
    <t xml:space="preserve">3.2.442.                      </t>
  </si>
  <si>
    <t>Дорога асф. пок. ул. им. Урицкого  658 м.п. 3948 м.кв.</t>
  </si>
  <si>
    <t xml:space="preserve">3.2.443.                      </t>
  </si>
  <si>
    <t>Дорога асф. пок. ул. Кривоногова  311 м.п. 1882 м.кв.</t>
  </si>
  <si>
    <t xml:space="preserve">3.2.444.                      </t>
  </si>
  <si>
    <t>Дорога асф. пок. ул. Фабричная  244 п.м. 1098 м.кв.</t>
  </si>
  <si>
    <t xml:space="preserve">3.2.445.                      </t>
  </si>
  <si>
    <t>Дорога асф. пок. ул. Физкультурная  322 п.м. 1610 м.кв.</t>
  </si>
  <si>
    <t xml:space="preserve">3.2.446.                      </t>
  </si>
  <si>
    <t>Дорога асф. пок. ул. им. Фрунзе  435 м.п. 4127,75 м.кв.</t>
  </si>
  <si>
    <t xml:space="preserve">3.2.447.                      </t>
  </si>
  <si>
    <t>Дорога асф. пок. ул. Шуйская  950 м.п. 6899 м.кв.</t>
  </si>
  <si>
    <t xml:space="preserve">3.2.448.                      </t>
  </si>
  <si>
    <t>Дорога асф. пок. ул. Щорса  932 м.п. 10342 м.кв.</t>
  </si>
  <si>
    <t xml:space="preserve">3.2.449.                      </t>
  </si>
  <si>
    <t>Дорога асф. пок. ул. Южская  420 м.п. 2520 м.кв.</t>
  </si>
  <si>
    <t xml:space="preserve">3.2.45.                       </t>
  </si>
  <si>
    <t>Дорога грунт. пок.  1-й Ключевой  пр. 305 м.п.  915  кв.м.</t>
  </si>
  <si>
    <t xml:space="preserve">3.2.450.                      </t>
  </si>
  <si>
    <t>Дорога асф. пок. ул. Юрьевецкая  2962 м.п. 26802 м.кв.</t>
  </si>
  <si>
    <t xml:space="preserve">3.2.451.                      </t>
  </si>
  <si>
    <t>Дорога булыж. ул  2-я Львовская 842 п.м. 4210 кв м.</t>
  </si>
  <si>
    <t xml:space="preserve">3.2.452.                      </t>
  </si>
  <si>
    <t>Дорога булыж. 5-й Свободный пр. 390 п.м. 1560 кв м.</t>
  </si>
  <si>
    <t xml:space="preserve">3.2.453.                      </t>
  </si>
  <si>
    <t>Дорога булыж. ул. Алексеевская  322 п.м. 1127 кв м.</t>
  </si>
  <si>
    <t xml:space="preserve">3.2.454.                      </t>
  </si>
  <si>
    <t>Дорога булыж. ул. Бойцова  1044 м.п. 6107,4 м.кв.</t>
  </si>
  <si>
    <t xml:space="preserve">3.2.455.                      </t>
  </si>
  <si>
    <t>Дорога булыж. ул. Гончарова  874 м.п. 3670,8 м.кв.</t>
  </si>
  <si>
    <t xml:space="preserve">3.2.456.                      </t>
  </si>
  <si>
    <t>Дорога булыж. ул. Завокзальная 605 м.п. 3327,5 м.кв.</t>
  </si>
  <si>
    <t xml:space="preserve">3.2.457.                      </t>
  </si>
  <si>
    <t>Дорога булыж. ул. Комсомольская  404 п.м. 4040 кв.м.</t>
  </si>
  <si>
    <t xml:space="preserve">3.2.458.                      </t>
  </si>
  <si>
    <t>Дорога булыж. ул. Красина 1226 п.м. 7356 кв.м.</t>
  </si>
  <si>
    <t xml:space="preserve">3.2.459.                      </t>
  </si>
  <si>
    <t>Дорога булыж. ул. Василия Панфилова 200 м.п. 1030 м.кв.</t>
  </si>
  <si>
    <t xml:space="preserve">3.2.46.                       </t>
  </si>
  <si>
    <t>Дорога грунт. пок.  1-й Новгородский  пр. 125 м.п.  312,5  кв.м.</t>
  </si>
  <si>
    <t xml:space="preserve">3.2.460.                      </t>
  </si>
  <si>
    <t>Дорога булыж. ул. Парижской Коммуны 130 м.п. 520 м.кв.</t>
  </si>
  <si>
    <t xml:space="preserve">3.2.461.                      </t>
  </si>
  <si>
    <t>Дорога булыж. 2-й Комсомольский пер. 115 п.м.  690 кв.м.</t>
  </si>
  <si>
    <t xml:space="preserve">3.2.462.                      </t>
  </si>
  <si>
    <t>Дорога булыж.  ул.Жуковская  203  м.п. 1076  м. кв.</t>
  </si>
  <si>
    <t xml:space="preserve">3.2.463.                      </t>
  </si>
  <si>
    <t>Дорога грав. пок. ул. Высокая 822  п.м. 4439 кв.м.</t>
  </si>
  <si>
    <t xml:space="preserve">3.2.464.                      </t>
  </si>
  <si>
    <t>Дорога грав. пок.  ул. Дарвина 1600 м.п. 7200 м.кв.</t>
  </si>
  <si>
    <t xml:space="preserve">3.2.465.                      </t>
  </si>
  <si>
    <t>Дорога асф. пок. микрорайон Томна 242,8 п.м. 1700 кв.м.</t>
  </si>
  <si>
    <t xml:space="preserve">3.2.466.                      </t>
  </si>
  <si>
    <t>Дорога из железо-бетонных плит площадью 1700 кв.м. ул. Ванцетти 44</t>
  </si>
  <si>
    <t xml:space="preserve">3.2.467.                      </t>
  </si>
  <si>
    <t xml:space="preserve">Дорога грунт. пок. ул. Берег Волги  100 м.п. </t>
  </si>
  <si>
    <t xml:space="preserve">3.2.468.                      </t>
  </si>
  <si>
    <t xml:space="preserve">Дорога грунт. Набережная Гавани 150 м.п. </t>
  </si>
  <si>
    <t xml:space="preserve">3.2.469.                      </t>
  </si>
  <si>
    <t xml:space="preserve">Дорога грунт. Октябрьский пер. 175 м.п. </t>
  </si>
  <si>
    <t xml:space="preserve">3.2.47.                       </t>
  </si>
  <si>
    <t>Дорога грунт. пок.  1-й Почтовый  пр. 170  м.п.  595 кв.м.</t>
  </si>
  <si>
    <t xml:space="preserve">3.2.470.                      </t>
  </si>
  <si>
    <t xml:space="preserve">Дорога асф. пок. 1-й Трудовой пер. 160 м.п. </t>
  </si>
  <si>
    <t xml:space="preserve">3.2.471.                      </t>
  </si>
  <si>
    <t xml:space="preserve">Дорога грунт. пок. 1-й Текстильный пр. 107 м.п. </t>
  </si>
  <si>
    <t xml:space="preserve">3.2.472.                      </t>
  </si>
  <si>
    <t xml:space="preserve">Дорога грунт. пок. ул. им. Федора  Красного  100 м.п. </t>
  </si>
  <si>
    <t xml:space="preserve">3.2.473.                      </t>
  </si>
  <si>
    <t xml:space="preserve">Дорога грунт. пок. ул. им. Федора Ремня  100 м.п. </t>
  </si>
  <si>
    <t xml:space="preserve">3.2.474.                      </t>
  </si>
  <si>
    <t xml:space="preserve">Дорога грунт. пок. пер. Фурманова  92 м.п. </t>
  </si>
  <si>
    <t xml:space="preserve">3.2.475.                      </t>
  </si>
  <si>
    <t>Дорога грунт. пок. ул. Фестивальный  пр.101 м.п.</t>
  </si>
  <si>
    <t xml:space="preserve">3.2.476.                      </t>
  </si>
  <si>
    <t xml:space="preserve">Дорога грунт. пок. ул. Белорусская  1003 м.п. 4514 кв.м. </t>
  </si>
  <si>
    <t xml:space="preserve">3.2.477.                      </t>
  </si>
  <si>
    <t xml:space="preserve">Дорога асф. пок. ул. Благоева  726 м.п. </t>
  </si>
  <si>
    <t xml:space="preserve">3.2.478.                      </t>
  </si>
  <si>
    <t xml:space="preserve">Дорога асф. пок. Волжский Бульвар 900 м.п. </t>
  </si>
  <si>
    <t xml:space="preserve">3.2.479.                      </t>
  </si>
  <si>
    <t xml:space="preserve">Дорога грунт. ул. им. Григория Лапши  300 м.п. </t>
  </si>
  <si>
    <t xml:space="preserve">3.2.48.                       </t>
  </si>
  <si>
    <t>Дорога грунт. пок.  2-й Свободный  пр. 163  м.п.  652 кв.м.</t>
  </si>
  <si>
    <t xml:space="preserve">3.2.480.                      </t>
  </si>
  <si>
    <t xml:space="preserve">Дорога асф.пок. Краснофлотский пер. 540 м.п. </t>
  </si>
  <si>
    <t xml:space="preserve">3.2.481.                      </t>
  </si>
  <si>
    <t xml:space="preserve">Дорога грунт. пок. ул. Чистая 905 м.п. </t>
  </si>
  <si>
    <t xml:space="preserve">3.2.482.                      </t>
  </si>
  <si>
    <t xml:space="preserve">Дорога грунт. пок.  ул. Юбилейная  320 м.п. </t>
  </si>
  <si>
    <t xml:space="preserve">3.2.483.                      </t>
  </si>
  <si>
    <t xml:space="preserve">Дорога грунт. пок.  ул. Ямская Набережная  350 м.п. </t>
  </si>
  <si>
    <t xml:space="preserve">3.2.484.                      </t>
  </si>
  <si>
    <t>Дорога  асф. пок. пр. к кладбищу "Затенки" 1515 м.п.</t>
  </si>
  <si>
    <t xml:space="preserve">3.2.485.                      </t>
  </si>
  <si>
    <t>Дорога  асф. пок. ул. им. Василия Ежова 840 м.п.</t>
  </si>
  <si>
    <t xml:space="preserve">3.2.49.                       </t>
  </si>
  <si>
    <t>Дорога грунт. пок.  2-й Сокольский  пр. 80  м.п.  225 кв.м.</t>
  </si>
  <si>
    <t xml:space="preserve">3.2.5.                        </t>
  </si>
  <si>
    <t>Дорога грунт. пок. 1-й Комсомольский  пер. 180  м.п. 900 кв. м.</t>
  </si>
  <si>
    <t xml:space="preserve">3.2.50.                       </t>
  </si>
  <si>
    <t>Дорога грунт. пок.  2-й Ключевой  пр. 99  м.п. 207,9 кв.м.</t>
  </si>
  <si>
    <t xml:space="preserve">3.2.51.                       </t>
  </si>
  <si>
    <t>Дорога грунт. пок.  2-й Новгородский  пр. 361  м.п. 1624,5 кв.м.</t>
  </si>
  <si>
    <t xml:space="preserve">3.2.52.                       </t>
  </si>
  <si>
    <t>Дорога грунт. пок.  2-й Песочный  пр. 104  м.п. 434,7  кв.м.</t>
  </si>
  <si>
    <t xml:space="preserve">3.2.53.                       </t>
  </si>
  <si>
    <t>Дорога грунт. пок.  2-й Почтовый  пр. 176 м.п. 704  кв.м.</t>
  </si>
  <si>
    <t xml:space="preserve">3.2.54.                       </t>
  </si>
  <si>
    <t>Дорога грунт. пок.  2-й Тульский  пр. 400 м.п. 1260  кв.м.</t>
  </si>
  <si>
    <t xml:space="preserve">3.2.55.                       </t>
  </si>
  <si>
    <t>Дорога грунт. пок.  3-й Почтовый   пр. 100 м.п. 400  кв.м.</t>
  </si>
  <si>
    <t xml:space="preserve">3.2.56.                       </t>
  </si>
  <si>
    <t>Дорога грунт. пок.  3-й Свободный  пр. 155 м.п. 387,5  кв.м.</t>
  </si>
  <si>
    <t xml:space="preserve">3.2.57.                       </t>
  </si>
  <si>
    <t>Дорога грунт. пок.  3-й Новгородский пр.  213 м.п. 639  кв.м.</t>
  </si>
  <si>
    <t xml:space="preserve">3.2.58.                       </t>
  </si>
  <si>
    <t>Дорога грунт. пок.  4-й Свободный пр.  422 м.п. 1266  кв.м.</t>
  </si>
  <si>
    <t xml:space="preserve">3.2.59.                       </t>
  </si>
  <si>
    <t>Дорога грунт.пок.4-й Новгородский пр.212 м.п. 530 кв.м.</t>
  </si>
  <si>
    <t xml:space="preserve">3.2.6.                        </t>
  </si>
  <si>
    <t>Дорога грунт. пок. 1-й Озерный  пер. 242 м.п. 1331 кв. м.</t>
  </si>
  <si>
    <t xml:space="preserve">3.2.60.                       </t>
  </si>
  <si>
    <t>Дорога грунт.пок.4-й Почтовый пр.110 м.п. 462 кв.м.</t>
  </si>
  <si>
    <t xml:space="preserve">3.2.61.                       </t>
  </si>
  <si>
    <t>Дорога грунт.пок.5-й Новгородский пр.375 м.п. 937,5 кв.м.</t>
  </si>
  <si>
    <t xml:space="preserve">3.2.62.                       </t>
  </si>
  <si>
    <t>Дорога грунт.пок.5-й Почтовый пр.300 м.п. 825 кв.м.</t>
  </si>
  <si>
    <t xml:space="preserve">3.2.63.                       </t>
  </si>
  <si>
    <t>Дорога грунт.пок.6-й Свободный пр.272 м.п. 1142,4 кв.м.</t>
  </si>
  <si>
    <t xml:space="preserve">3.2.64.                       </t>
  </si>
  <si>
    <t>Дорога грунт.пок.6-й Новгородский пр.330 м.п. 1056 кв.м.</t>
  </si>
  <si>
    <t xml:space="preserve">3.2.65.                       </t>
  </si>
  <si>
    <t>Дорога грунт. пок.6-й Почтовый пр.290 м.п. 900 кв.м.</t>
  </si>
  <si>
    <t xml:space="preserve">3.2.66.                       </t>
  </si>
  <si>
    <t>Дорога грунт.пок.Белорусский пр.326 м.п. 847,6 кв.м.</t>
  </si>
  <si>
    <t xml:space="preserve">3.2.67.                       </t>
  </si>
  <si>
    <t>Дорога грунт. пок. Верхне-Устининский пр.166 м.п. 830 кв.м.</t>
  </si>
  <si>
    <t xml:space="preserve">3.2.68.                       </t>
  </si>
  <si>
    <t>Дорога грунт. пок. Дерябихинский пер.300 м.п. 375 кв.м.</t>
  </si>
  <si>
    <t xml:space="preserve">3.2.69                        </t>
  </si>
  <si>
    <t>Дорога грунт.пок. Международный пр.156 м.п. 468 кв.м.</t>
  </si>
  <si>
    <t xml:space="preserve">3.2.7.                        </t>
  </si>
  <si>
    <t>Дорога грунт. пок. 1-й Узкий пер. 125 м.п. 250 кв. м.</t>
  </si>
  <si>
    <t xml:space="preserve">3.2.70.                       </t>
  </si>
  <si>
    <t>Дорога грунт. пок. Нижне-Устиновский пр.150 м.п. 375 кв.м.</t>
  </si>
  <si>
    <t xml:space="preserve">3.2.71.                       </t>
  </si>
  <si>
    <t>Дорога грунт. пок. Песочный пр.193 м.п. 965 кв.м.</t>
  </si>
  <si>
    <t xml:space="preserve">3.2.72.                       </t>
  </si>
  <si>
    <t>Дорога грунт. пок. Плехановский  пр.203 м.п. 507,5 кв.м.</t>
  </si>
  <si>
    <t xml:space="preserve">3.2.73                        </t>
  </si>
  <si>
    <t>Дорога грунт. пок. Пролетарский  пр.400 м.п. 1200 кв.м.</t>
  </si>
  <si>
    <t xml:space="preserve">3.2.74.                       </t>
  </si>
  <si>
    <t>Дорога грунт. пок. пр. Суворова  491 м.п. 1227,5 кв.м.</t>
  </si>
  <si>
    <t xml:space="preserve">3.2.75.                       </t>
  </si>
  <si>
    <t>Дорога грунт. пок. ул. 1 Мая 477 м.п. 3434 кв.м.</t>
  </si>
  <si>
    <t xml:space="preserve">3.2.76.                       </t>
  </si>
  <si>
    <t>Дорога грунт. пок. 1-й Тульский пр. 300 м.п. 900 кв.м.</t>
  </si>
  <si>
    <t xml:space="preserve">3.2.77.                       </t>
  </si>
  <si>
    <t>Дорога грунт. пок. ул. 1-я Бакарихинская. 782 м.п. 3519 кв.м.</t>
  </si>
  <si>
    <t xml:space="preserve">3.2.78.                       </t>
  </si>
  <si>
    <t>Дорога грунт. пок. ул. 1-я Березниковская 283 м.п. 707,5  кв.м.</t>
  </si>
  <si>
    <t xml:space="preserve">3.2.79.                       </t>
  </si>
  <si>
    <t>Дорога грунт. пок. ул. 1-я Запрудная 301 м.п. 1806 кв.м.</t>
  </si>
  <si>
    <t xml:space="preserve">3.2.8.                        </t>
  </si>
  <si>
    <t>Дорога грунт. пок. 2-й  Баррикадный  пер. 193 м.п.  868,5 кв.м.</t>
  </si>
  <si>
    <t xml:space="preserve">3.2.80.                       </t>
  </si>
  <si>
    <t>Дорога грунт. пок. ул. 1-я Заречная 850 м.п. 6800 кв.м.</t>
  </si>
  <si>
    <t xml:space="preserve">3.2.81.                       </t>
  </si>
  <si>
    <t>Дорога грунт. пок. ул. 1-я Касимихинская 499 м.п. 2894,2 кв.м.</t>
  </si>
  <si>
    <t xml:space="preserve">3.2.82.                       </t>
  </si>
  <si>
    <t>Дорога грунт. пок. ул. 1-я Львовская 250 м.п. 1125 кв.м.</t>
  </si>
  <si>
    <t xml:space="preserve">3.2.83.                       </t>
  </si>
  <si>
    <t>Дорога грунт. пок. ул. 1-я Максимихинская 238 м.п. 1428 кв.м.</t>
  </si>
  <si>
    <t xml:space="preserve">3.2.84.                       </t>
  </si>
  <si>
    <t>Дорога грунт. пок. ул. 1-я Морская 97 м.п. 436,5  кв.м.</t>
  </si>
  <si>
    <t xml:space="preserve">3.2.85.                       </t>
  </si>
  <si>
    <t>Дорога грунт. пок. ул. 1-я Мурманская 180  м.п. 810  кв.м.</t>
  </si>
  <si>
    <t xml:space="preserve">3.2.86.                       </t>
  </si>
  <si>
    <t>Дорога грунт. пок. ул. 1-я Союзная 201  м.п. 1005  кв.м.</t>
  </si>
  <si>
    <t xml:space="preserve">3.2.87.                       </t>
  </si>
  <si>
    <t>Дорога грунт. пок. ул. 1-я Фигурная  288  м.п. 1008  кв.м.</t>
  </si>
  <si>
    <t xml:space="preserve">3.2.88.                       </t>
  </si>
  <si>
    <t>Дорога грунт. пок. ул. 12 Декабря   600 м.п. 1600 кв.м.</t>
  </si>
  <si>
    <t xml:space="preserve">3.2.89.                       </t>
  </si>
  <si>
    <t>Дорога грунт. пок. ул.  2-я  Бакарихинская  1000 м.п. 5000 кв.м.</t>
  </si>
  <si>
    <t xml:space="preserve">3.2.9.                        </t>
  </si>
  <si>
    <t>Дорога грунт. пок. 2-й  Ильинский пер. 146 м.п. 584 кв.м.</t>
  </si>
  <si>
    <t xml:space="preserve">3.2.90.                       </t>
  </si>
  <si>
    <t>Дорога грунт. пок. ул.  2-я  Березниковская  167,4 м.п. 502,20  кв.м.</t>
  </si>
  <si>
    <t xml:space="preserve">3.2.91.                       </t>
  </si>
  <si>
    <t>Дорога грунт. пок. ул.  2-я  Вандышевская   746 м.п. 2984 кв.м.</t>
  </si>
  <si>
    <t xml:space="preserve">3.2.92.                       </t>
  </si>
  <si>
    <t>Дорога грунт. пок. ул.  2-я  Железнодорожная  318 м.п. 954 кв.м.</t>
  </si>
  <si>
    <t xml:space="preserve">3.2.93.                       </t>
  </si>
  <si>
    <t>Дорога грунт. пок. ул.  2-я Запрудная 122 м.п. 549  кв.м.</t>
  </si>
  <si>
    <t xml:space="preserve">3.2.94.                       </t>
  </si>
  <si>
    <t>Дорога грунт. пок. ул.  2-я Заречная 1305 м.п. 9787,5  кв.м.</t>
  </si>
  <si>
    <t xml:space="preserve">3.2.95.                       </t>
  </si>
  <si>
    <t>Дорога грунт. пок. ул.  2-я  Касимихинская  230 м.п. 1150  кв.м.</t>
  </si>
  <si>
    <t xml:space="preserve">3.2.96.                       </t>
  </si>
  <si>
    <t>Дорога грунт. пок. ул.  2-я  Максимихинская  201 м.п. 1105,5  кв.м.</t>
  </si>
  <si>
    <t xml:space="preserve">3.2.97.                       </t>
  </si>
  <si>
    <t>Дорога грунт. пок. ул.  2-я  Морская  102 м.п. 561 кв.м.</t>
  </si>
  <si>
    <t xml:space="preserve">3.2.98.                       </t>
  </si>
  <si>
    <t>Дорога грунт. пок. ул.  2-я  Мурманская  144 м.п. 720 кв.м.</t>
  </si>
  <si>
    <t xml:space="preserve">3.2.99.                       </t>
  </si>
  <si>
    <t>Дорога грунт. пок. ул.  2-я  Напольная  189 м.п. 1077,3  кв.м.</t>
  </si>
  <si>
    <t xml:space="preserve">3.3.1.                        </t>
  </si>
  <si>
    <t>Бетонная труба через р. Казаха  по ул. Баха</t>
  </si>
  <si>
    <t xml:space="preserve">3.3.10.                       </t>
  </si>
  <si>
    <t>Водопропускная труба ул. Плесская  Д 800,5  п.м.</t>
  </si>
  <si>
    <t xml:space="preserve">3.3.100.                      </t>
  </si>
  <si>
    <t>Колодец  ул. Воровского, 74</t>
  </si>
  <si>
    <t xml:space="preserve">3.3.101.                      </t>
  </si>
  <si>
    <t>Колодец  ул. Гвардейская, 47</t>
  </si>
  <si>
    <t xml:space="preserve">3.3.102.                      </t>
  </si>
  <si>
    <t>Колодец  ул. Герцена, 36</t>
  </si>
  <si>
    <t xml:space="preserve">3.3.103.                      </t>
  </si>
  <si>
    <t>Колодец  ул. Герцена, 54</t>
  </si>
  <si>
    <t xml:space="preserve">3.3.104.                      </t>
  </si>
  <si>
    <t>Колодец  ул. Гончарова, 18</t>
  </si>
  <si>
    <t xml:space="preserve">3.3.105.                      </t>
  </si>
  <si>
    <t>Колодец  ул. Гончарова, 31 (заброшен)</t>
  </si>
  <si>
    <t xml:space="preserve">3.3.106.                      </t>
  </si>
  <si>
    <t>Колодец  ул. Граничная, 52</t>
  </si>
  <si>
    <t xml:space="preserve">3.3.107.                      </t>
  </si>
  <si>
    <t>Колодец  ул. Грузинская, 15 (заброшен)</t>
  </si>
  <si>
    <t xml:space="preserve">3.3.108.                      </t>
  </si>
  <si>
    <t>Колодец  ул. Гручихинская, 28</t>
  </si>
  <si>
    <t xml:space="preserve">3.3.109.                      </t>
  </si>
  <si>
    <t>Колодец  ул. Гручихинская, 45</t>
  </si>
  <si>
    <t xml:space="preserve">3.3.11.                       </t>
  </si>
  <si>
    <t>Водопропускная труба ул. Подгорная  Д 1500,30  п.м.</t>
  </si>
  <si>
    <t xml:space="preserve">3.3.110.                      </t>
  </si>
  <si>
    <t>Колодец  ул. Гручихинская, 9 ( не действ)</t>
  </si>
  <si>
    <t xml:space="preserve">3.3.111.                      </t>
  </si>
  <si>
    <t>Колодец  ул. Губкина, 36</t>
  </si>
  <si>
    <t xml:space="preserve">3.3.112.                      </t>
  </si>
  <si>
    <t>Колодец  ул. Губкина, 6</t>
  </si>
  <si>
    <t xml:space="preserve">3.3.113.                      </t>
  </si>
  <si>
    <t>Колодец  ул. Дарвина, 13</t>
  </si>
  <si>
    <t xml:space="preserve">3.3.114.                      </t>
  </si>
  <si>
    <t>Колодец  ул. Дарвина, 2</t>
  </si>
  <si>
    <t xml:space="preserve">3.3.115.                      </t>
  </si>
  <si>
    <t>Колодец  ул. Дзержинского, 8</t>
  </si>
  <si>
    <t xml:space="preserve">3.3.116.                      </t>
  </si>
  <si>
    <t>Колодец  ул. Дудникова, 20 (заброшен)</t>
  </si>
  <si>
    <t xml:space="preserve">3.3.117.                      </t>
  </si>
  <si>
    <t>Колодец  ул. Е. Павловской, 17</t>
  </si>
  <si>
    <t xml:space="preserve">3.3.118.                      </t>
  </si>
  <si>
    <t>Колодец  ул. Загородная, 7</t>
  </si>
  <si>
    <t xml:space="preserve">3.3.119.                      </t>
  </si>
  <si>
    <t>Колодец  ул. Зелинского, 14</t>
  </si>
  <si>
    <t xml:space="preserve">3.3.12.                       </t>
  </si>
  <si>
    <t>Водопропускная труба ул. Подгорная  Д 600,15  п.м.</t>
  </si>
  <si>
    <t xml:space="preserve">3.3.120.                      </t>
  </si>
  <si>
    <t>Колодец  ул. Зелинского, 33</t>
  </si>
  <si>
    <t xml:space="preserve">3.3.121.                      </t>
  </si>
  <si>
    <t>Колодец  ул. Ильинский овраг, 5</t>
  </si>
  <si>
    <t xml:space="preserve">3.3.122.                      </t>
  </si>
  <si>
    <t>Колодец  ул. им. Ермака, 22</t>
  </si>
  <si>
    <t xml:space="preserve">3.3.123.                      </t>
  </si>
  <si>
    <t>Колодец  ул. им. Можайского, 29</t>
  </si>
  <si>
    <t xml:space="preserve">3.3.124.                      </t>
  </si>
  <si>
    <t>Колодец  ул. Каляевская, 16</t>
  </si>
  <si>
    <t xml:space="preserve">3.3.125.                      </t>
  </si>
  <si>
    <t>Колодец  ул. Каховская, 58</t>
  </si>
  <si>
    <t xml:space="preserve">3.3.126.                      </t>
  </si>
  <si>
    <t>Колодец  ул. Каховская, 47</t>
  </si>
  <si>
    <t xml:space="preserve">3.3.127.                      </t>
  </si>
  <si>
    <t>Колодец  ул. Киевская , 12</t>
  </si>
  <si>
    <t xml:space="preserve">3.3.128.                      </t>
  </si>
  <si>
    <t>Колодец  ул. Кирова, 1-а</t>
  </si>
  <si>
    <t xml:space="preserve">3.3.129.                      </t>
  </si>
  <si>
    <t>Колодец  ул. Коллективная</t>
  </si>
  <si>
    <t xml:space="preserve">3.3.13.                       </t>
  </si>
  <si>
    <t>Водопропускная труба ул. Подгорная  Д 800,18  п.м.</t>
  </si>
  <si>
    <t xml:space="preserve">3.3.130.                      </t>
  </si>
  <si>
    <t>Колодец  ул. Красина,18</t>
  </si>
  <si>
    <t xml:space="preserve">3.3.131.                      </t>
  </si>
  <si>
    <t>Колодец  ул. Красина, 86</t>
  </si>
  <si>
    <t xml:space="preserve">3.3.132.                      </t>
  </si>
  <si>
    <t>Колодец  ул. Красноармейская, 15-а</t>
  </si>
  <si>
    <t xml:space="preserve">3.3.133.                      </t>
  </si>
  <si>
    <t>Колодец  ул. Кузнецкая, 31</t>
  </si>
  <si>
    <t xml:space="preserve">3.3.134.                      </t>
  </si>
  <si>
    <t>Колодец  ул. Кутузова, 119</t>
  </si>
  <si>
    <t xml:space="preserve">3.3.135.                      </t>
  </si>
  <si>
    <t>Колодец  ул. Кутузова, 52</t>
  </si>
  <si>
    <t xml:space="preserve">3.3.136.                      </t>
  </si>
  <si>
    <t>Колодец  ул. Кутузова, 82</t>
  </si>
  <si>
    <t xml:space="preserve">3.3.137.                      </t>
  </si>
  <si>
    <t>Колодец  ул. Кутузова, 87</t>
  </si>
  <si>
    <t xml:space="preserve">3.3.138.                      </t>
  </si>
  <si>
    <t>Колодец  ул. Левитана, 3</t>
  </si>
  <si>
    <t xml:space="preserve">3.3.139.                      </t>
  </si>
  <si>
    <t>Колодец  ул. Лермонтова, 9</t>
  </si>
  <si>
    <t xml:space="preserve">3.3.14.                       </t>
  </si>
  <si>
    <t>Водопропускная труба ул. Спортивная  Д 200,5  п.м.</t>
  </si>
  <si>
    <t xml:space="preserve">3.3.140.                      </t>
  </si>
  <si>
    <t>Колодец  ул. Ломоносова, 58</t>
  </si>
  <si>
    <t xml:space="preserve">3.3.141.                      </t>
  </si>
  <si>
    <t>Колодец  ул. Матросова, 67</t>
  </si>
  <si>
    <t xml:space="preserve">3.3.142.                      </t>
  </si>
  <si>
    <t>Колодец  ул. Маховая, 29</t>
  </si>
  <si>
    <t xml:space="preserve">3.3.143.                      </t>
  </si>
  <si>
    <t>Колодец  ул. Минина, 2</t>
  </si>
  <si>
    <t xml:space="preserve">3.3.144.                      </t>
  </si>
  <si>
    <t>Колодец  ул. Москворецкая, 7</t>
  </si>
  <si>
    <t xml:space="preserve">3.3.145.                      </t>
  </si>
  <si>
    <t>Колодец  ул. Моховая, 41</t>
  </si>
  <si>
    <t xml:space="preserve">3.3.146.                      </t>
  </si>
  <si>
    <t>Колодец  ул. Невельского, 18</t>
  </si>
  <si>
    <t xml:space="preserve">3.3.147.                      </t>
  </si>
  <si>
    <t>Колодец  ул. Новгородская , 11</t>
  </si>
  <si>
    <t xml:space="preserve">3.3.148.                      </t>
  </si>
  <si>
    <t>Колодец  ул. Новгородская , 22</t>
  </si>
  <si>
    <t xml:space="preserve">3.3.149.                      </t>
  </si>
  <si>
    <t>Колодец  ул. Новгородская , 58</t>
  </si>
  <si>
    <t xml:space="preserve">3.3.15.                       </t>
  </si>
  <si>
    <t>Водопропускная труба ул. Спортивная  Д 500,3  п.м.</t>
  </si>
  <si>
    <t xml:space="preserve">3.3.150.                      </t>
  </si>
  <si>
    <t>Колодец  ул. Новосельская , 11</t>
  </si>
  <si>
    <t xml:space="preserve">3.3.151.                      </t>
  </si>
  <si>
    <t>Колодец  ул. Окружная , 24</t>
  </si>
  <si>
    <t xml:space="preserve">3.3.152.                      </t>
  </si>
  <si>
    <t>Колодец  ул. Октябрьская , 10</t>
  </si>
  <si>
    <t xml:space="preserve">3.3.153.                      </t>
  </si>
  <si>
    <t>Колодец  ул. П. Осипенко , 144</t>
  </si>
  <si>
    <t xml:space="preserve">3.3.154.                      </t>
  </si>
  <si>
    <t>Колодец  ул. П. Осипенко , 32</t>
  </si>
  <si>
    <t xml:space="preserve">3.3.155.                      </t>
  </si>
  <si>
    <t>Колодец  ул. П. Осипенко , 71</t>
  </si>
  <si>
    <t xml:space="preserve">3.3.156.                      </t>
  </si>
  <si>
    <t>Колодец  ул. П. Осипенко , 8</t>
  </si>
  <si>
    <t xml:space="preserve">3.3.157.                      </t>
  </si>
  <si>
    <t>Колодец  ул. П. Осипенко , 95</t>
  </si>
  <si>
    <t xml:space="preserve">3.3.158.                      </t>
  </si>
  <si>
    <t>Колодец  ул. Павлова , 15</t>
  </si>
  <si>
    <t xml:space="preserve">3.3.159.                      </t>
  </si>
  <si>
    <t>Колодец  ул. Павлова , 44</t>
  </si>
  <si>
    <t xml:space="preserve">3.3.16.                       </t>
  </si>
  <si>
    <t>Водопропускная труба ул. Спортивная  Д 800,12  п.м.</t>
  </si>
  <si>
    <t xml:space="preserve">3.3.160.                      </t>
  </si>
  <si>
    <t>Колодец  ул. Пинская , 4</t>
  </si>
  <si>
    <t xml:space="preserve">3.3.161.                      </t>
  </si>
  <si>
    <t>Колодец  ул. Пионерская , 17</t>
  </si>
  <si>
    <t xml:space="preserve">3.3.162.                      </t>
  </si>
  <si>
    <t>Колодец  ул. Полевая , 10</t>
  </si>
  <si>
    <t xml:space="preserve">3.3.163.                      </t>
  </si>
  <si>
    <t>Колодец  ул. Полтавская , 7</t>
  </si>
  <si>
    <t xml:space="preserve">3.3.164.                      </t>
  </si>
  <si>
    <t>Колодец  ул. Полянская , 29</t>
  </si>
  <si>
    <t xml:space="preserve">3.3.165.                      </t>
  </si>
  <si>
    <t>Колодец  ул. Полянская , 50</t>
  </si>
  <si>
    <t xml:space="preserve">3.3.166.                      </t>
  </si>
  <si>
    <t>Колодец  ул. Полянская , 7</t>
  </si>
  <si>
    <t xml:space="preserve">3.3.167.                      </t>
  </si>
  <si>
    <t>Колодец  ул. Правды , 8 (заброшен)</t>
  </si>
  <si>
    <t xml:space="preserve">3.3.168.                      </t>
  </si>
  <si>
    <t>Колодец  ул. Пугачева , 3</t>
  </si>
  <si>
    <t xml:space="preserve">3.3.169.                      </t>
  </si>
  <si>
    <t>Колодец  ул. Пугачева , 46</t>
  </si>
  <si>
    <t xml:space="preserve">3.3.17.                       </t>
  </si>
  <si>
    <t>Водопропускная труба ул. Юрьевецкая  Д 1000,10  п.м.</t>
  </si>
  <si>
    <t xml:space="preserve">3.3.170.                      </t>
  </si>
  <si>
    <t>Колодец  ул. Республиканская , 5</t>
  </si>
  <si>
    <t xml:space="preserve">3.3.171.                      </t>
  </si>
  <si>
    <t>Колодец  ул. Решемская , 30</t>
  </si>
  <si>
    <t xml:space="preserve">3.3.172.                      </t>
  </si>
  <si>
    <t>Колодец  ул. Решетникова , 5</t>
  </si>
  <si>
    <t xml:space="preserve">3.3.173.                      </t>
  </si>
  <si>
    <t>Колодец  ул. Рощинская , 7</t>
  </si>
  <si>
    <t xml:space="preserve">3.3.174.                      </t>
  </si>
  <si>
    <t>Колодец  ул. Рыжковская , 20</t>
  </si>
  <si>
    <t xml:space="preserve">3.3.175.                      </t>
  </si>
  <si>
    <t>Колодец  ул. С. Лазо , 14</t>
  </si>
  <si>
    <t xml:space="preserve">3.3.176.                      </t>
  </si>
  <si>
    <t>Колодец  ул. С. Перовской , 33-а</t>
  </si>
  <si>
    <t xml:space="preserve">3.3.177.                      </t>
  </si>
  <si>
    <t>Колодец  ул. С. Перовской , 20</t>
  </si>
  <si>
    <t xml:space="preserve">3.3.179.                      </t>
  </si>
  <si>
    <t>Колодец  ул. Саврасова, 17</t>
  </si>
  <si>
    <t>Колодец  ул. Савинская, 16</t>
  </si>
  <si>
    <t xml:space="preserve">3.3.18.                       </t>
  </si>
  <si>
    <t>Водопропускная труба ул. Юрьевецкая  Д 1500,12  п.м.</t>
  </si>
  <si>
    <t xml:space="preserve">3.3.180.                      </t>
  </si>
  <si>
    <t>Колодец  ул. Семашко, 3</t>
  </si>
  <si>
    <t xml:space="preserve">3.3.181.                      </t>
  </si>
  <si>
    <t>Колодец  ул. Семашко, 35</t>
  </si>
  <si>
    <t xml:space="preserve">3.3.182.                      </t>
  </si>
  <si>
    <t>Колодец  ул. Семашко, 55</t>
  </si>
  <si>
    <t xml:space="preserve">3.3.183.                      </t>
  </si>
  <si>
    <t>Колодец  ул. Серова, 42</t>
  </si>
  <si>
    <t xml:space="preserve">3.3.184.                      </t>
  </si>
  <si>
    <t>Колодец  ул. Скрябина, 10</t>
  </si>
  <si>
    <t xml:space="preserve">3.3.185.                      </t>
  </si>
  <si>
    <t>Колодец  ул. Союзная, 9</t>
  </si>
  <si>
    <t xml:space="preserve">3.3.186.                      </t>
  </si>
  <si>
    <t>Колодец  ул. Спортивная, 26</t>
  </si>
  <si>
    <t xml:space="preserve">3.3.187.                      </t>
  </si>
  <si>
    <t>Колодец  ул. Суворова, 9</t>
  </si>
  <si>
    <t xml:space="preserve">3.3.188.                      </t>
  </si>
  <si>
    <t>Колодец  ул. Талалихинская, 10</t>
  </si>
  <si>
    <t xml:space="preserve">3.3.189.                      </t>
  </si>
  <si>
    <t>Колодец  ул. Танкистов, 5</t>
  </si>
  <si>
    <t xml:space="preserve">3.3.19.                       </t>
  </si>
  <si>
    <t>Водопропускная труба ул. Юрьевецкая  Д 300,4  п.м.</t>
  </si>
  <si>
    <t xml:space="preserve">3.3.190.                      </t>
  </si>
  <si>
    <t>Колодец  ул. Тарутихинская, 13 (заброшен)</t>
  </si>
  <si>
    <t xml:space="preserve">3.3.191.                      </t>
  </si>
  <si>
    <t>Колодец  ул. Тарутихинская, 3 (заброшен)</t>
  </si>
  <si>
    <t xml:space="preserve">3.3.192.                      </t>
  </si>
  <si>
    <t>Колодец  ул. Текстильная, 195</t>
  </si>
  <si>
    <t xml:space="preserve">3.3.193.                      </t>
  </si>
  <si>
    <t>Колодец  ул. Текстильная, 27</t>
  </si>
  <si>
    <t xml:space="preserve">3.3.194.                      </t>
  </si>
  <si>
    <t>Колодец  ул. Текстильная, 96</t>
  </si>
  <si>
    <t xml:space="preserve">3.3.195.                      </t>
  </si>
  <si>
    <t>Колодец  ул. Тельмана</t>
  </si>
  <si>
    <t xml:space="preserve">3.3.196.                      </t>
  </si>
  <si>
    <t>Колодец  ул. Текстильная, 59</t>
  </si>
  <si>
    <t xml:space="preserve">3.3.197.                      </t>
  </si>
  <si>
    <t>Колодец  ул. Тимирязева, 26</t>
  </si>
  <si>
    <t xml:space="preserve">3.3.198.                      </t>
  </si>
  <si>
    <t>Колодец  ул. Тимирязева, 51</t>
  </si>
  <si>
    <t xml:space="preserve">3.3.199.                      </t>
  </si>
  <si>
    <t>Колодец  ул. Тимирязева, 69</t>
  </si>
  <si>
    <t xml:space="preserve">3.3.2.                        </t>
  </si>
  <si>
    <t>Водопропускная труба ул. Аккуратова Д 300, 20 п.м.</t>
  </si>
  <si>
    <t xml:space="preserve">3.3.20.                       </t>
  </si>
  <si>
    <t>Водопропускная труба ул. им. Ермака   Д 600,10  п.м.</t>
  </si>
  <si>
    <t xml:space="preserve">3.3.200.                      </t>
  </si>
  <si>
    <t>Колодец  ул. Третьяковская, 144</t>
  </si>
  <si>
    <t xml:space="preserve">3.3.201.                      </t>
  </si>
  <si>
    <t>Колодец  ул. Третьяковская, 38</t>
  </si>
  <si>
    <t xml:space="preserve">3.3.202.                      </t>
  </si>
  <si>
    <t>Колодец  ул. Третьяковская, 39</t>
  </si>
  <si>
    <t xml:space="preserve">3.3.203.                      </t>
  </si>
  <si>
    <t>Колодец  ул. Третьяковская, 62</t>
  </si>
  <si>
    <t xml:space="preserve">3.3.204.                      </t>
  </si>
  <si>
    <t>Колодец  ул. Троицкая, 5</t>
  </si>
  <si>
    <t xml:space="preserve">3.3.205.                      </t>
  </si>
  <si>
    <t>Колодец  ул. Тульская, 6</t>
  </si>
  <si>
    <t xml:space="preserve">3.3.206.                      </t>
  </si>
  <si>
    <t xml:space="preserve">3.3.207.                      </t>
  </si>
  <si>
    <t>Колодец  ул. Тургенева, 23</t>
  </si>
  <si>
    <t xml:space="preserve">3.3.208.                      </t>
  </si>
  <si>
    <t>Колодец  ул. Физкультурная, 10</t>
  </si>
  <si>
    <t xml:space="preserve">3.3.209.                      </t>
  </si>
  <si>
    <t>Колодец  ул. Фомина, 42</t>
  </si>
  <si>
    <t xml:space="preserve">3.3.21.                       </t>
  </si>
  <si>
    <t>Водопропускная труба ул. им. Пирогова   Д  600,2  п.м.</t>
  </si>
  <si>
    <t xml:space="preserve">3.3.210.                      </t>
  </si>
  <si>
    <t>Колодец  ул. Фомина, 83</t>
  </si>
  <si>
    <t xml:space="preserve">3.3.211.                      </t>
  </si>
  <si>
    <t>Колодец  ул. Фурманова, 12</t>
  </si>
  <si>
    <t xml:space="preserve">3.3.212.                      </t>
  </si>
  <si>
    <t>Колодец  ул. Хасановская, 22</t>
  </si>
  <si>
    <t xml:space="preserve">3.3.213.                      </t>
  </si>
  <si>
    <t>Колодец  ул. Хользунова, 35</t>
  </si>
  <si>
    <t xml:space="preserve">3.3.214.                      </t>
  </si>
  <si>
    <t>Колодец  ул. Циолковская, 34</t>
  </si>
  <si>
    <t xml:space="preserve">3.3.215.                      </t>
  </si>
  <si>
    <t>Колодец  ул. Чайковского, 20</t>
  </si>
  <si>
    <t xml:space="preserve">3.3.216.                      </t>
  </si>
  <si>
    <t>Колодец  ул. Челюскинцев, 13</t>
  </si>
  <si>
    <t xml:space="preserve">3.3.217.                      </t>
  </si>
  <si>
    <t>Колодец  ул. Чистая, 23</t>
  </si>
  <si>
    <t xml:space="preserve">3.3.218.                      </t>
  </si>
  <si>
    <t>Колодец  ул. Чистая, 5</t>
  </si>
  <si>
    <t xml:space="preserve">3.3.219.                      </t>
  </si>
  <si>
    <t>Колодец  ул. Шмидта, 17</t>
  </si>
  <si>
    <t xml:space="preserve">3.3.22.                       </t>
  </si>
  <si>
    <t>Водопропускная труба ул. им. Пирогова   Д  800,5  п.м.</t>
  </si>
  <si>
    <t xml:space="preserve">3.3.220.                      </t>
  </si>
  <si>
    <t>Колодец  ул. Щедрина, 2</t>
  </si>
  <si>
    <t xml:space="preserve">3.3.221.                      </t>
  </si>
  <si>
    <t>Колодец  ул. Щепкина, 12</t>
  </si>
  <si>
    <t xml:space="preserve">3.3.222.                      </t>
  </si>
  <si>
    <t>Колодец  ул. Щепкина, 8</t>
  </si>
  <si>
    <t xml:space="preserve">3.3.223.                      </t>
  </si>
  <si>
    <t>Колодец  ул. Щербакова, 23</t>
  </si>
  <si>
    <t xml:space="preserve">3.3.224.                      </t>
  </si>
  <si>
    <t>Колодец  ул. Щербакова, 49</t>
  </si>
  <si>
    <t xml:space="preserve">3.3.225.                      </t>
  </si>
  <si>
    <t>Колодец  ул. Энгельса, 9</t>
  </si>
  <si>
    <t xml:space="preserve">3.3.226.                      </t>
  </si>
  <si>
    <t>Колодец  ул. Юрьевецкая, 192</t>
  </si>
  <si>
    <t xml:space="preserve">3.3.227.                      </t>
  </si>
  <si>
    <t>Колодец  ул. Юрьевецкая, 210</t>
  </si>
  <si>
    <t xml:space="preserve">3.3.228.                      </t>
  </si>
  <si>
    <t xml:space="preserve">Придамбовый кювет идущий параллельно дамбы 1900 м </t>
  </si>
  <si>
    <t xml:space="preserve">3.3.229.                      </t>
  </si>
  <si>
    <t>Кювет ул. 1-я Подгорная 50 п.м.</t>
  </si>
  <si>
    <t xml:space="preserve">3.3.23.                       </t>
  </si>
  <si>
    <t>Водопропускная труба ул. им. Ермака   Д  800,6  п.м.</t>
  </si>
  <si>
    <t xml:space="preserve">3.3.230.                      </t>
  </si>
  <si>
    <t>Кювет ул. Аккуратова 50 п.м.</t>
  </si>
  <si>
    <t xml:space="preserve">3.3.231.                      </t>
  </si>
  <si>
    <t>Кювет ул. Ивановская  112  п.м.</t>
  </si>
  <si>
    <t xml:space="preserve">3.3.232.                      </t>
  </si>
  <si>
    <t>Кювет ул. Кустодиева  300  п.м.</t>
  </si>
  <si>
    <t xml:space="preserve">3.3.233.                      </t>
  </si>
  <si>
    <t>Кювет ул. Смурова  50  п.м.</t>
  </si>
  <si>
    <t xml:space="preserve">3.3.234.                      </t>
  </si>
  <si>
    <t>Кювет  ул.Третьяковская  800  п.м.</t>
  </si>
  <si>
    <t xml:space="preserve">3.3.235.                      </t>
  </si>
  <si>
    <t>Кювет  ул. Юрьевецкая 500  п.м.</t>
  </si>
  <si>
    <t xml:space="preserve">3.3.236.                      </t>
  </si>
  <si>
    <t>Кювет  ул. им. Ермака  20  п.м.</t>
  </si>
  <si>
    <t xml:space="preserve">3.3.237.                      </t>
  </si>
  <si>
    <t>Песколовка у насосной станции</t>
  </si>
  <si>
    <t xml:space="preserve">3.3.238.                      </t>
  </si>
  <si>
    <t xml:space="preserve">3.3.239.                      </t>
  </si>
  <si>
    <t>Ливневая канализация внеквартальных сетей д.15,17 ул. Декабристов  9А ул.Менделеева</t>
  </si>
  <si>
    <t xml:space="preserve">3.3.24.                       </t>
  </si>
  <si>
    <t>Водопропускная труба ул. Аккуратова   Д  600,4  п.м.</t>
  </si>
  <si>
    <t xml:space="preserve">3.3.240.                      </t>
  </si>
  <si>
    <t>Ливневая канализация пл. Революции (сквер), 15 п.м. (4 колодца) выпуск р. Кинешемка</t>
  </si>
  <si>
    <t xml:space="preserve">3.3.241.                      </t>
  </si>
  <si>
    <t>Ливневая канализация  ул. Баха (2 колодца) 23 п.м.</t>
  </si>
  <si>
    <t xml:space="preserve">3.3.242.                      </t>
  </si>
  <si>
    <t>Ливневая канализация  ул. Ивановская (6 колодцев) 75 п.м. (выпуск р. Кинешемка)</t>
  </si>
  <si>
    <t xml:space="preserve">3.3.243.                      </t>
  </si>
  <si>
    <t>Ливневая канализация  ул.Комсомольская ( 20 колодцев) 654,8 п.м.(выпуск р.Волга)</t>
  </si>
  <si>
    <t xml:space="preserve">3.3.244.                      </t>
  </si>
  <si>
    <t>Ливневая канализация  ул. Ленина (7 колодцев)  71,2 п.м. (выпуск р. Кинешемка)</t>
  </si>
  <si>
    <t xml:space="preserve">3.3.245.                      </t>
  </si>
  <si>
    <t>Ливневая канализация  ул. Подгорная  (8 колодцев) 37 п.м.</t>
  </si>
  <si>
    <t xml:space="preserve">3.3.246.                      </t>
  </si>
  <si>
    <t>Ливневая канализация  ул. Советская (19 колодцев) 507,6 п.м. (выпуск р. Казоха)</t>
  </si>
  <si>
    <t xml:space="preserve">3.3.247.                      </t>
  </si>
  <si>
    <t>Ливневая канализация  ул. Третьяковская (10 колодцев) 309 п.м.</t>
  </si>
  <si>
    <t xml:space="preserve">3.3.248.                      </t>
  </si>
  <si>
    <t>Ливневая канализация  ул. Юрьевецкая ( 5 колодцев) 153,8 п.м.</t>
  </si>
  <si>
    <t xml:space="preserve">3.3.249.                      </t>
  </si>
  <si>
    <t>Мост ж/б через р. Томна</t>
  </si>
  <si>
    <t xml:space="preserve">3.3.25.                       </t>
  </si>
  <si>
    <t>Водопропускная труба ул. им. Максима Горького  Д  500,10  п.м.</t>
  </si>
  <si>
    <t xml:space="preserve">3.3.250.                      </t>
  </si>
  <si>
    <t>Мост Кузнецкий</t>
  </si>
  <si>
    <t xml:space="preserve">3.3.251.                      </t>
  </si>
  <si>
    <t>Мост Никольский</t>
  </si>
  <si>
    <t xml:space="preserve">3.3.252.                      </t>
  </si>
  <si>
    <t>Мостовой переход через р. Казоха</t>
  </si>
  <si>
    <t xml:space="preserve">3.3.26.                       </t>
  </si>
  <si>
    <t>Дренаж В.Бульвар 50 п.м. 2 колодца</t>
  </si>
  <si>
    <t xml:space="preserve">3.3.27.                       </t>
  </si>
  <si>
    <t>Дренаж придамбовый 1790 п.м. 23  колодца</t>
  </si>
  <si>
    <t xml:space="preserve">3.3.28.                       </t>
  </si>
  <si>
    <t>Дренаж  ул. Декабристов  465,2  п.м. 17 колодцев</t>
  </si>
  <si>
    <t xml:space="preserve">3.3.29.                       </t>
  </si>
  <si>
    <t>Дренаж  ул. К. Маркса  296 п.м. 9 колодцев</t>
  </si>
  <si>
    <t xml:space="preserve">3.3.3.                        </t>
  </si>
  <si>
    <t>Водопропускная труба ул. им. Максима Горького Д 1000, 10 п.м.</t>
  </si>
  <si>
    <t xml:space="preserve">3.3.30.                       </t>
  </si>
  <si>
    <t>Дренаж  ул. Кузнецкая  24 п.м. 2 колодца</t>
  </si>
  <si>
    <t xml:space="preserve">3.3.31.                       </t>
  </si>
  <si>
    <t>Дренаж  ул. Юрьевецкая - 76,5 п.м.  2 колодца</t>
  </si>
  <si>
    <t xml:space="preserve">3.3.313.                      </t>
  </si>
  <si>
    <t>Пешеходные дорожки пер Дунаевского</t>
  </si>
  <si>
    <t xml:space="preserve">3.3.314.                      </t>
  </si>
  <si>
    <t>Пешеходные дорожки сквер Парка</t>
  </si>
  <si>
    <t xml:space="preserve">3.3.315.                      </t>
  </si>
  <si>
    <t>Пешеходные дорожки пер. Квартальный</t>
  </si>
  <si>
    <t xml:space="preserve">3.3.316.                      </t>
  </si>
  <si>
    <t>Пешеходные дорожки сквер Василевского</t>
  </si>
  <si>
    <t xml:space="preserve">3.3.317.                      </t>
  </si>
  <si>
    <t>Пешеходные дорожки ул. Бойцова</t>
  </si>
  <si>
    <t xml:space="preserve">3.3.318.                      </t>
  </si>
  <si>
    <t>Пешеходные дорожки ул. Ивана Виноградова</t>
  </si>
  <si>
    <t xml:space="preserve">3.3.319.                      </t>
  </si>
  <si>
    <t>Пешеходные дорожки ул. им. Менделеева</t>
  </si>
  <si>
    <t xml:space="preserve">3.3.32.                       </t>
  </si>
  <si>
    <t>Береговой дренаж в доль дамбы 1778 м 29 колодцев</t>
  </si>
  <si>
    <t xml:space="preserve">3.3.320.                      </t>
  </si>
  <si>
    <t>Пешеходные дорожки ул. Вандышевская</t>
  </si>
  <si>
    <t xml:space="preserve">3.3.321.                      </t>
  </si>
  <si>
    <t>Пешеходные дорожки Волжский бульвар</t>
  </si>
  <si>
    <t xml:space="preserve">3.3.322.                      </t>
  </si>
  <si>
    <t>Пешеходные дорожки ул. Лесозаводская</t>
  </si>
  <si>
    <t xml:space="preserve">3.3.323.                      </t>
  </si>
  <si>
    <t>Пешеходные дорожки ул. Парижской Коммуны</t>
  </si>
  <si>
    <t xml:space="preserve">3.3.324.                      </t>
  </si>
  <si>
    <t>Пешеходные дорожки ул. Шуйская</t>
  </si>
  <si>
    <t xml:space="preserve">3.3.325.                      </t>
  </si>
  <si>
    <t>Пешеходные дорожки ул. Южская</t>
  </si>
  <si>
    <t xml:space="preserve">3.3.326.                      </t>
  </si>
  <si>
    <t xml:space="preserve">3.3.327.                      </t>
  </si>
  <si>
    <t>Пешеходные дорожки ул. Волжский бульвар</t>
  </si>
  <si>
    <t xml:space="preserve">3.3.328.                      </t>
  </si>
  <si>
    <t>Пешеходные дорожки ул. Парковая</t>
  </si>
  <si>
    <t xml:space="preserve">3.3.329.                      </t>
  </si>
  <si>
    <t>Пешеходные дорожки ул. Юрьевецкая</t>
  </si>
  <si>
    <t xml:space="preserve">3.3.33.                       </t>
  </si>
  <si>
    <t>Придамбовый  дренаж микрорайон Томна</t>
  </si>
  <si>
    <t xml:space="preserve">3.3.330.                      </t>
  </si>
  <si>
    <t>Пешеходные дорожки ул. Панфилова</t>
  </si>
  <si>
    <t xml:space="preserve">3.3.331.                      </t>
  </si>
  <si>
    <t>Пешеходные дорожки 1-ый Комсомольский переулок</t>
  </si>
  <si>
    <t xml:space="preserve">3.3.332.                      </t>
  </si>
  <si>
    <t>Пешеходные дорожки ул. Анри Барбюса</t>
  </si>
  <si>
    <t xml:space="preserve">3.3.333.                      </t>
  </si>
  <si>
    <t>Пешеходные дорожки ул. Ивана Седова</t>
  </si>
  <si>
    <t xml:space="preserve">3.3.334.                      </t>
  </si>
  <si>
    <t>Пешеходные дорожки ул. Белорусская</t>
  </si>
  <si>
    <t xml:space="preserve">3.3.335.                      </t>
  </si>
  <si>
    <t>Пешеходные дорожки ул. Краснофлотская</t>
  </si>
  <si>
    <t xml:space="preserve">3.3.336.                      </t>
  </si>
  <si>
    <t>Пешеходные дорожки ул. Кривоногова</t>
  </si>
  <si>
    <t xml:space="preserve">3.3.337.                      </t>
  </si>
  <si>
    <t>Пешеходные дорожки ул. Окружная</t>
  </si>
  <si>
    <t xml:space="preserve">3.3.338.                      </t>
  </si>
  <si>
    <t xml:space="preserve">3.3.339.                      </t>
  </si>
  <si>
    <t>Пешеходные дорожки ул. Петрозаводская</t>
  </si>
  <si>
    <t xml:space="preserve">3.3.34.                       </t>
  </si>
  <si>
    <t>Ключик ул. Индустриальная</t>
  </si>
  <si>
    <t xml:space="preserve">3.3.340.                      </t>
  </si>
  <si>
    <t>Пешеходные дорожки ул. Социалистическая</t>
  </si>
  <si>
    <t xml:space="preserve">3.3.341.                      </t>
  </si>
  <si>
    <t>Пешеходные дорожки ул. Щорса</t>
  </si>
  <si>
    <t xml:space="preserve">3.3.342.                      </t>
  </si>
  <si>
    <t>Пешеходные дорожки 2-ой Комсомольский переулок</t>
  </si>
  <si>
    <t xml:space="preserve">3.3.343.                      </t>
  </si>
  <si>
    <t>Асфальто-бетонное покрытие площадью 300 п.м. 1400 кв.м. ул. Серова</t>
  </si>
  <si>
    <t xml:space="preserve">3.3.344.                      </t>
  </si>
  <si>
    <t>Асфальто-бетонное покрытие площадью 434 кв.м. ул. Гагарина д. 14А</t>
  </si>
  <si>
    <t xml:space="preserve">3.3.345.                      </t>
  </si>
  <si>
    <t>Асфальтобетонная площадка ул. Спортивная д.18   41.8 м.кв.</t>
  </si>
  <si>
    <t xml:space="preserve">3.3.346.                      </t>
  </si>
  <si>
    <t>Плиточное покрытие пешеходных дорожек 6313 кв.м.</t>
  </si>
  <si>
    <t xml:space="preserve">3.3.347.                      </t>
  </si>
  <si>
    <t>Тротуары сквер Василевского</t>
  </si>
  <si>
    <t xml:space="preserve">3.3.348.                      </t>
  </si>
  <si>
    <t>Тротуары ул. Василевского</t>
  </si>
  <si>
    <t xml:space="preserve">3.3.349.                      </t>
  </si>
  <si>
    <t>Тротуары ул. Комсомольская</t>
  </si>
  <si>
    <t xml:space="preserve">3.3.35.                       </t>
  </si>
  <si>
    <t>Ключик ул. Кирпичная</t>
  </si>
  <si>
    <t xml:space="preserve">3.3.350.                      </t>
  </si>
  <si>
    <t>Тротуары ул. Никитина</t>
  </si>
  <si>
    <t xml:space="preserve">3.3.351.                      </t>
  </si>
  <si>
    <t>Тротуары ул. Панфилова</t>
  </si>
  <si>
    <t xml:space="preserve">3.3.352.                      </t>
  </si>
  <si>
    <t>Тротуары ул. Советская</t>
  </si>
  <si>
    <t xml:space="preserve">3.3.353.                      </t>
  </si>
  <si>
    <t>Тротуары Волжский бульвар</t>
  </si>
  <si>
    <t xml:space="preserve">3.3.354.                      </t>
  </si>
  <si>
    <t>Тротуары ул. Островского</t>
  </si>
  <si>
    <t xml:space="preserve">3.3.355.                      </t>
  </si>
  <si>
    <t>Тротуары ул. Подгорная</t>
  </si>
  <si>
    <t xml:space="preserve">3.3.356.                      </t>
  </si>
  <si>
    <t>Тротуары ул. им. Крупской</t>
  </si>
  <si>
    <t xml:space="preserve">3.3.357.                      </t>
  </si>
  <si>
    <t>Тротуары ул. им. Максима Горького</t>
  </si>
  <si>
    <t xml:space="preserve">3.3.358.                      </t>
  </si>
  <si>
    <t>Тротуары ул. им. Пирогова</t>
  </si>
  <si>
    <t xml:space="preserve">3.3.359.                      </t>
  </si>
  <si>
    <t>Тротуары ул. им. Фрунзе</t>
  </si>
  <si>
    <t xml:space="preserve">3.3.36.                       </t>
  </si>
  <si>
    <t>Ключик ул. Ключевая</t>
  </si>
  <si>
    <t xml:space="preserve">3.3.360.                      </t>
  </si>
  <si>
    <t>Тротуары ул. 50 летия Комсомола</t>
  </si>
  <si>
    <t xml:space="preserve">3.3.361.                      </t>
  </si>
  <si>
    <t>Тротуары ул. Вичугская</t>
  </si>
  <si>
    <t xml:space="preserve">3.3.362.                      </t>
  </si>
  <si>
    <t>Тротуары ул. Гоголя</t>
  </si>
  <si>
    <t xml:space="preserve">3.3.363.                      </t>
  </si>
  <si>
    <t>Тротуары ул. Ивана Виноградова</t>
  </si>
  <si>
    <t xml:space="preserve">3.3.364.                      </t>
  </si>
  <si>
    <t>Тротуары ул. Ивановская</t>
  </si>
  <si>
    <t xml:space="preserve">3.3.365.                      </t>
  </si>
  <si>
    <t>Тротуары ул. К. Маркса</t>
  </si>
  <si>
    <t xml:space="preserve">3.3.366.                      </t>
  </si>
  <si>
    <t>Тротуары ул. Костромская</t>
  </si>
  <si>
    <t xml:space="preserve">3.3.367.                      </t>
  </si>
  <si>
    <t>Тротуары ул. Красноветкинская</t>
  </si>
  <si>
    <t xml:space="preserve">3.3.368.                      </t>
  </si>
  <si>
    <t>Тротуары ул. Ленина</t>
  </si>
  <si>
    <t xml:space="preserve">3.3.369.                      </t>
  </si>
  <si>
    <t>Тротуары ул. Правды</t>
  </si>
  <si>
    <t xml:space="preserve">3.3.37.                       </t>
  </si>
  <si>
    <t>Ключик ул. Подгорная</t>
  </si>
  <si>
    <t xml:space="preserve">3.3.370.                      </t>
  </si>
  <si>
    <t>Тротуары ул. Рылеевская</t>
  </si>
  <si>
    <t xml:space="preserve">3.3.371.                      </t>
  </si>
  <si>
    <t>Тротуары ул. Сеченова</t>
  </si>
  <si>
    <t xml:space="preserve">3.3.372.                      </t>
  </si>
  <si>
    <t>Тротуары ул. Соревнования</t>
  </si>
  <si>
    <t xml:space="preserve">3.3.373.                      </t>
  </si>
  <si>
    <t>Тротуары ул. Юрьевецкая</t>
  </si>
  <si>
    <t xml:space="preserve">3.3.374.                      </t>
  </si>
  <si>
    <t>Дорога грунт. пок. ул. Крайняя 300 кв.м. 300 п.м.</t>
  </si>
  <si>
    <t xml:space="preserve">3.3.375.                      </t>
  </si>
  <si>
    <t>Дорога грунт. пок.  пер. Бехтерева  150 кв.м. 150 п.м.</t>
  </si>
  <si>
    <t xml:space="preserve">3.3.376.                      </t>
  </si>
  <si>
    <t>Дорога грунт. пок. пер. Народный 100 кв.м. 100 п.м.</t>
  </si>
  <si>
    <t xml:space="preserve">3.3.38.                       </t>
  </si>
  <si>
    <t>Колодец  пер. Белорусский, 28</t>
  </si>
  <si>
    <t xml:space="preserve">3.3.39.                       </t>
  </si>
  <si>
    <t>Колодец  пер. Белорусский, 5</t>
  </si>
  <si>
    <t xml:space="preserve">3.3.4.                        </t>
  </si>
  <si>
    <t>Водопропускная труба ул. им. Пирогова Д 800,10 п.м.</t>
  </si>
  <si>
    <t xml:space="preserve">3.3.40.                       </t>
  </si>
  <si>
    <t>Колодец  пер. Дубровский, 9</t>
  </si>
  <si>
    <t xml:space="preserve">3.3.41.                       </t>
  </si>
  <si>
    <t>Колодец  пер. Полянский, 11</t>
  </si>
  <si>
    <t xml:space="preserve">3.3.42.                       </t>
  </si>
  <si>
    <t>Колодец  пер. Сельцовский, 13</t>
  </si>
  <si>
    <t xml:space="preserve">3.3.43.                       </t>
  </si>
  <si>
    <t>Колодец  пер. Цибихинский, 10</t>
  </si>
  <si>
    <t xml:space="preserve">3.3.44.                       </t>
  </si>
  <si>
    <t>Колодец  ул. Юрьевецкая, 142</t>
  </si>
  <si>
    <t xml:space="preserve">3.3.45.                       </t>
  </si>
  <si>
    <t>Колодец  пер. 1-й Урицкого, 68</t>
  </si>
  <si>
    <t xml:space="preserve">3.3.46.                       </t>
  </si>
  <si>
    <t>Колодец  пер. Ушакова, 11</t>
  </si>
  <si>
    <t xml:space="preserve">3.3.47.                       </t>
  </si>
  <si>
    <t>Колодец  пр, 1-й Тульский, 6</t>
  </si>
  <si>
    <t xml:space="preserve">3.3.48.                       </t>
  </si>
  <si>
    <t>Колодец  пр, 2-й Новгородский, 10</t>
  </si>
  <si>
    <t xml:space="preserve">3.3.49.                       </t>
  </si>
  <si>
    <t>Колодец  пр, 3-й Свободный, 10</t>
  </si>
  <si>
    <t xml:space="preserve">3.3.5.                        </t>
  </si>
  <si>
    <t>Водопропускная труба ул. Плесская  Д 1500, 30 п.м.</t>
  </si>
  <si>
    <t xml:space="preserve">3.3.50.                       </t>
  </si>
  <si>
    <t>Колодец  пр, 4-й Новгородский, 7</t>
  </si>
  <si>
    <t xml:space="preserve">3.3.51.                       </t>
  </si>
  <si>
    <t>Колодец  пр, 6-й Новгородский, 5</t>
  </si>
  <si>
    <t xml:space="preserve">3.3.52.                       </t>
  </si>
  <si>
    <t>Колодец  пр, 6-й Новгородский, 27</t>
  </si>
  <si>
    <t xml:space="preserve">3.3.53.                       </t>
  </si>
  <si>
    <t>Колодец  пр. 6-й Свободный пр, 37</t>
  </si>
  <si>
    <t xml:space="preserve">3.3.54.                       </t>
  </si>
  <si>
    <t>Колодец  пр. Пучежский, 14</t>
  </si>
  <si>
    <t xml:space="preserve">3.3.55.                       </t>
  </si>
  <si>
    <t>Колодец  ул. 1-я Березниковская, 14 (заброшен)</t>
  </si>
  <si>
    <t xml:space="preserve">3.3.56.                       </t>
  </si>
  <si>
    <t>Колодец  ул. 1-е Мая, 19</t>
  </si>
  <si>
    <t xml:space="preserve">3.3.57.                       </t>
  </si>
  <si>
    <t>Колодец  ул. 1-я Верхне Устиновская, 21</t>
  </si>
  <si>
    <t xml:space="preserve">3.3.58.                       </t>
  </si>
  <si>
    <t>Колодец  ул. 12 Декабря, 5</t>
  </si>
  <si>
    <t xml:space="preserve">3.3.59.                       </t>
  </si>
  <si>
    <t>Колодец  ул. 1я Бакарихинская, 12</t>
  </si>
  <si>
    <t xml:space="preserve">3.3.6.                        </t>
  </si>
  <si>
    <t>Водопропускная труба ул. Плесская  Д 500,5  п.м.</t>
  </si>
  <si>
    <t xml:space="preserve">3.3.60.                       </t>
  </si>
  <si>
    <t>Колодец  ул. 1я  Заречная, 81 (заброшен)</t>
  </si>
  <si>
    <t xml:space="preserve">3.3.61.                       </t>
  </si>
  <si>
    <t>Колодец  ул. 2 я Касимихинская, 11</t>
  </si>
  <si>
    <t xml:space="preserve">3.3.62.                       </t>
  </si>
  <si>
    <t>Колодец  ул. 2 я Верхне Устиновская, 2</t>
  </si>
  <si>
    <t xml:space="preserve">3.3.63.                       </t>
  </si>
  <si>
    <t>Колодец  ул. 2 я Верхне-Устинихинская, 2</t>
  </si>
  <si>
    <t xml:space="preserve">3.3.64.                       </t>
  </si>
  <si>
    <t>Колодец  ул. 2 я Заречная, 51</t>
  </si>
  <si>
    <t xml:space="preserve">3.3.65.                       </t>
  </si>
  <si>
    <t>Колодец  ул. 2 я Морская, 6</t>
  </si>
  <si>
    <t xml:space="preserve">3.3.66.                       </t>
  </si>
  <si>
    <t>Колодец  ул. 3-й Новгородский пр, 24</t>
  </si>
  <si>
    <t xml:space="preserve">3.3.67.                       </t>
  </si>
  <si>
    <t>Колодец  ул. 3-я Вандышевская, 60</t>
  </si>
  <si>
    <t xml:space="preserve">3.3.68.                       </t>
  </si>
  <si>
    <t>Колодец  ул. 3-я Вандышевская, 82</t>
  </si>
  <si>
    <t xml:space="preserve">3.3.69.                       </t>
  </si>
  <si>
    <t>Колодец  ул. 3-я Заречная, 86 (заброшен)</t>
  </si>
  <si>
    <t xml:space="preserve">3.3.7.                        </t>
  </si>
  <si>
    <t xml:space="preserve">3.3.70.                       </t>
  </si>
  <si>
    <t>Колодец  ул. 4-я Вандышевская, 19</t>
  </si>
  <si>
    <t xml:space="preserve">3.3.71.                       </t>
  </si>
  <si>
    <t>Колодец  ул. 8 Марта, 19</t>
  </si>
  <si>
    <t xml:space="preserve">3.3.72.                       </t>
  </si>
  <si>
    <t>Колодец  ул. 8 Марта, 47</t>
  </si>
  <si>
    <t xml:space="preserve">3.3.73.                       </t>
  </si>
  <si>
    <t xml:space="preserve">Колодец ул. Аккуратова, 22 </t>
  </si>
  <si>
    <t xml:space="preserve">3.3.74.                       </t>
  </si>
  <si>
    <t>Колодец ул. Б. Хмельницкого,15</t>
  </si>
  <si>
    <t xml:space="preserve">3.3.75.                       </t>
  </si>
  <si>
    <t>Колодец ул. Б. Сельцовская, 25</t>
  </si>
  <si>
    <t xml:space="preserve">3.3.76.                       </t>
  </si>
  <si>
    <t>Колодец ул. Б. Сельцовская, 9</t>
  </si>
  <si>
    <t xml:space="preserve">3.3.77.                       </t>
  </si>
  <si>
    <t>Колодец  ул. Белинского, 14</t>
  </si>
  <si>
    <t xml:space="preserve">3.3.78.                       </t>
  </si>
  <si>
    <t>Колодец  ул. Белорусская, 14</t>
  </si>
  <si>
    <t xml:space="preserve">3.3.79.                       </t>
  </si>
  <si>
    <t>Колодец  ул. Белорусская, 56</t>
  </si>
  <si>
    <t xml:space="preserve">3.3.8.                        </t>
  </si>
  <si>
    <t xml:space="preserve">3.3.80.                       </t>
  </si>
  <si>
    <t>Колодец  ул. Брест Литовская, 18</t>
  </si>
  <si>
    <t xml:space="preserve">3.3.81.                       </t>
  </si>
  <si>
    <t>Колодец  ул. Брест Литовская, 38</t>
  </si>
  <si>
    <t xml:space="preserve">3.3.82.                       </t>
  </si>
  <si>
    <t>Колодец  ул. Брест Литовская, 72</t>
  </si>
  <si>
    <t xml:space="preserve">3.3.83.                       </t>
  </si>
  <si>
    <t>Колодец  ул. Буторихинская, 5</t>
  </si>
  <si>
    <t xml:space="preserve">3.3.84.                       </t>
  </si>
  <si>
    <t>Колодец  ул. Ванцетти, 29 (заброшен)</t>
  </si>
  <si>
    <t xml:space="preserve">3.3.85.                       </t>
  </si>
  <si>
    <t>Колодец  ул. Верхне Устиновская, 3  (заброшен)</t>
  </si>
  <si>
    <t xml:space="preserve">3.3.86.                       </t>
  </si>
  <si>
    <t>Колодец  ул. Виленская, 19</t>
  </si>
  <si>
    <t xml:space="preserve">3.3.87.                       </t>
  </si>
  <si>
    <t>Колодец  ул. Виленская, 25</t>
  </si>
  <si>
    <t xml:space="preserve">3.3.88.                       </t>
  </si>
  <si>
    <t>Колодец  ул. Владимирская, 10</t>
  </si>
  <si>
    <t xml:space="preserve">3.3.89.                       </t>
  </si>
  <si>
    <t>Колодец  ул. Владимирская, 31</t>
  </si>
  <si>
    <t xml:space="preserve">3.3.9.                        </t>
  </si>
  <si>
    <t>Водопропускная труба ул. Плесская  Д 800,10  п.м.</t>
  </si>
  <si>
    <t xml:space="preserve">3.3.90.                       </t>
  </si>
  <si>
    <t>Колодец  ул. Володарского, 29</t>
  </si>
  <si>
    <t xml:space="preserve">3.3.91.                       </t>
  </si>
  <si>
    <t>Колодец  ул. Володарского, 5</t>
  </si>
  <si>
    <t xml:space="preserve">3.3.92.                       </t>
  </si>
  <si>
    <t>Колодец  ул. Володарского, 50</t>
  </si>
  <si>
    <t xml:space="preserve">3.3.93.                       </t>
  </si>
  <si>
    <t>Колодец  ул. Володарского, 72</t>
  </si>
  <si>
    <t xml:space="preserve">3.3.94.                       </t>
  </si>
  <si>
    <t>Колодец  ул. Волочаевская, 18</t>
  </si>
  <si>
    <t xml:space="preserve">3.3.95.                       </t>
  </si>
  <si>
    <t>Колодец  ул. Воровского</t>
  </si>
  <si>
    <t xml:space="preserve">3.3.96.                       </t>
  </si>
  <si>
    <t>Колодец  ул. Воровского,13</t>
  </si>
  <si>
    <t xml:space="preserve">3.3.97.                       </t>
  </si>
  <si>
    <t>Колодец  ул. Воровского, 24</t>
  </si>
  <si>
    <t xml:space="preserve">3.3.98.                       </t>
  </si>
  <si>
    <t>Колодец  ул. Воровского, 45</t>
  </si>
  <si>
    <t xml:space="preserve">3.3.99.                       </t>
  </si>
  <si>
    <t>Колодец  ул. Воровского, 61</t>
  </si>
  <si>
    <t xml:space="preserve">ул. Завокзальная (наружная сеть отопления) </t>
  </si>
  <si>
    <t xml:space="preserve">ул. Завокзальная (наружная сеть ГВС) </t>
  </si>
  <si>
    <t>ул. Завокзальная, д.29а (Восстановительный центр нежилое здание)</t>
  </si>
  <si>
    <t>от перекрестка ул. Островского и ул. Горького, ул. Завокзальная  до стадиона СК "Волжанин"  (газопровод  среднего давления)</t>
  </si>
  <si>
    <t>ул. Завокзальная (наружный водопровод)</t>
  </si>
  <si>
    <t>ул. Завокзальная (Сеть канализации с очистными сооружениями и КНС)</t>
  </si>
  <si>
    <t xml:space="preserve">3.1.1.                        </t>
  </si>
  <si>
    <t>Памятник Крест железобетонный с постаментом ул. Спортивная (бывшая территория кладбища Межаки)</t>
  </si>
  <si>
    <t xml:space="preserve">3.1.10.                       </t>
  </si>
  <si>
    <t>Памятник Обелиск в честь войнов-земляков, погибших в годы ВОВ 1941-1945</t>
  </si>
  <si>
    <t xml:space="preserve">3.1.11.                       </t>
  </si>
  <si>
    <t>Обелиск (в честь войнов-земляков, погибших в годы ВОВ 1941-1945гг.(Брызгалов Р.Г.) ОКН регионального значения распоряжение от 15.11.2016 №248-0 ул. Красноветкинская</t>
  </si>
  <si>
    <t xml:space="preserve">3.1.12.                       </t>
  </si>
  <si>
    <t>Обелиск в честь войнов-земляков, погибших в годы ВОВ 1941-1945гг.(КБ-ДХЗ) ул. И.Виноградова ОКН местного (муниципального) значения распоряжение от 02.11.2016 №241-0</t>
  </si>
  <si>
    <t xml:space="preserve">3.1.13.                       </t>
  </si>
  <si>
    <t xml:space="preserve">Обелиск (в честь войнов-земляков, погибших в годы ВОВ 1941-1945гг.(Ардамаков К.И.) на тер. сквера мик-н Лесозавод ул.Декабристов ОКН регионального значения расп от 14.11.2016 №246-0 </t>
  </si>
  <si>
    <t xml:space="preserve">3.1.14.                       </t>
  </si>
  <si>
    <t>Обелиск кинешемцам участникам ВОВ</t>
  </si>
  <si>
    <t xml:space="preserve">3.1.15.                       </t>
  </si>
  <si>
    <t>Памятник Островского ул. Советская</t>
  </si>
  <si>
    <t xml:space="preserve">3.1.16.                       </t>
  </si>
  <si>
    <t>Памятник Скульптура воина-победителя ул. Аристарха Макарова</t>
  </si>
  <si>
    <t xml:space="preserve">3.1.17.                       </t>
  </si>
  <si>
    <t>Скульптура (воина-победителя (Горащун Н.И. ул. Вичугская ОКН регионального значения распр. от 14.11.2016 №245-О)</t>
  </si>
  <si>
    <t xml:space="preserve">3.1.18.                       </t>
  </si>
  <si>
    <t>Памятник Скульптура воина-победителя ул. Социалистическая</t>
  </si>
  <si>
    <t xml:space="preserve">3.1.19.                       </t>
  </si>
  <si>
    <t>Памятник Стела "Чернобыльцы"</t>
  </si>
  <si>
    <t xml:space="preserve">3.1.2.                        </t>
  </si>
  <si>
    <t xml:space="preserve">Памятник Бюст А.М. Василевского </t>
  </si>
  <si>
    <t xml:space="preserve">3.1.20.                       </t>
  </si>
  <si>
    <t>Стела (в честь воинов-земляков, погибших в годы ВОВ 1941-1945 гг. (памятный знак) ОКН местного (муниципального) значения распор от 27.10.2016 №238-О на берегу реки Волга в сквере м-на Томна)</t>
  </si>
  <si>
    <t xml:space="preserve">3.1.21.                       </t>
  </si>
  <si>
    <t>Часовня ( над братской могилой кинешемцев на месте 1 битвы с польско-литовскими интервентами в 1609г. ОКН местного (муниципального) значения от 27.10.2016 №235-О ул. Вичугская)</t>
  </si>
  <si>
    <t xml:space="preserve">3.1.22.                       </t>
  </si>
  <si>
    <t>Памятный знак на месте 2 битвы кинешемцев с польско-литовскими интервентами в 1609г. на тер. парка КиО им.35- летия Победы</t>
  </si>
  <si>
    <t xml:space="preserve">3.1.23.                       </t>
  </si>
  <si>
    <t>Ограждение чугунное с освещением 767 м</t>
  </si>
  <si>
    <t xml:space="preserve">3.1.24.                       </t>
  </si>
  <si>
    <t>Памятник 100-мм пушка</t>
  </si>
  <si>
    <t xml:space="preserve">3.1.25.                       </t>
  </si>
  <si>
    <t>Памятник 122 мм гаубица</t>
  </si>
  <si>
    <t xml:space="preserve">3.1.26.                       </t>
  </si>
  <si>
    <t>Памятник Дивизионная пушка образца 1942 г  76 мм-2</t>
  </si>
  <si>
    <t xml:space="preserve">3.1.27.                       </t>
  </si>
  <si>
    <t>Памятник Пушка</t>
  </si>
  <si>
    <t xml:space="preserve">3.1.28.                       </t>
  </si>
  <si>
    <t>Памятник Пушка дивизионная образца 1942г 76 мм-1</t>
  </si>
  <si>
    <t xml:space="preserve">3.1.29.                       </t>
  </si>
  <si>
    <t>Памятник Самолет</t>
  </si>
  <si>
    <t xml:space="preserve">3.1.3.                        </t>
  </si>
  <si>
    <t>Памятник Бюсты кинешемцев-полных кавалеров Ордена Славы; кинешемцев Героев Советского Союза</t>
  </si>
  <si>
    <t xml:space="preserve">3.1.30.                       </t>
  </si>
  <si>
    <t>Памятник Самоходная артиллерийская установка САУ-100</t>
  </si>
  <si>
    <t xml:space="preserve">3.1.31.                       </t>
  </si>
  <si>
    <t>Памятник Танк</t>
  </si>
  <si>
    <t xml:space="preserve">3.1.32.                       </t>
  </si>
  <si>
    <t>Памятный знак на могиле неизвестного солдата (к-ще Сокольники)</t>
  </si>
  <si>
    <t xml:space="preserve">3.1.33.                       </t>
  </si>
  <si>
    <t>Киоск ул. Правды остановка "Костромская"  (в центр)</t>
  </si>
  <si>
    <t xml:space="preserve">3.1.36.                       </t>
  </si>
  <si>
    <t>Киоск ул. Ивана Виноградова остановка  "Б. Кустодеева" ( в центр)</t>
  </si>
  <si>
    <t xml:space="preserve">3.1.37.                       </t>
  </si>
  <si>
    <t>Киоск ул. Красноветкинская остановка "Магазин Мебель" ( в центр)</t>
  </si>
  <si>
    <t xml:space="preserve">3.1.38.                       </t>
  </si>
  <si>
    <t>Киоск ул. Правды остановка "Благоево"  (в центр)</t>
  </si>
  <si>
    <t xml:space="preserve">3.1.39.                       </t>
  </si>
  <si>
    <t>Киоск ул. Социалистическая остановка "Фабрика №2" (в центр)</t>
  </si>
  <si>
    <t xml:space="preserve">3.1.4.                        </t>
  </si>
  <si>
    <t>Памятник В.И. Ленину (ОКН регионального значения расп от 27.10.2016 №237-0 (Волжский бульвар)</t>
  </si>
  <si>
    <t xml:space="preserve">3.1.40.                       </t>
  </si>
  <si>
    <t>Киоск ул. Спортивная остановка  "Б. Литовская" (из центра)</t>
  </si>
  <si>
    <t xml:space="preserve">3.1.5.                        </t>
  </si>
  <si>
    <t>Памятник воеводе Федору Боборыкину и ополченцам в период смутного времени</t>
  </si>
  <si>
    <t xml:space="preserve">3.1.6.                        </t>
  </si>
  <si>
    <t>Памятник Гранитная плита у Крестовоздвиженской часовни площадь площадь Революции</t>
  </si>
  <si>
    <t xml:space="preserve">3.1.7.                        </t>
  </si>
  <si>
    <t>Памятник Обелиск А.Д.Макарову на территории сквера в микр-не "Томна"</t>
  </si>
  <si>
    <t xml:space="preserve">3.1.8.                        </t>
  </si>
  <si>
    <t>Обелиск в честь воинов-земляков погибших в годы ВОВ 1941-1945гг группа конструктрукторов под руководством Гозлева В.Г. ул. Социалистическая ОКН регионального значения)</t>
  </si>
  <si>
    <t xml:space="preserve">3.1.9.                        </t>
  </si>
  <si>
    <t>Обелиск в честь войнов-земляков, погибших в годы ВОВ 1941-1945гг.(Нижаев Ю.С.) ОКН местного (муниципального) значения распор. от 27.10.2016 №236-О ул. Вичугская</t>
  </si>
  <si>
    <t xml:space="preserve">3.3.253.                      </t>
  </si>
  <si>
    <t>Ограждение металлические ограждения по ул. 50 летия Комсомола</t>
  </si>
  <si>
    <t xml:space="preserve">3.3.254.                      </t>
  </si>
  <si>
    <t>Барьерные ограждения на автомоб. дороге по ул. Подгорная (1036 п.м.)</t>
  </si>
  <si>
    <t xml:space="preserve">3.3.255.                      </t>
  </si>
  <si>
    <t>Устройство барьерных ограждений из стали 84 м (четная и нечетная сторона) ул. Социалистическая</t>
  </si>
  <si>
    <t xml:space="preserve">3.3.256.                      </t>
  </si>
  <si>
    <t xml:space="preserve">3.3.257.                      </t>
  </si>
  <si>
    <t>Остановочный павильон остановка "Детская больница" конечная ул. Правды-ул.Шуйская</t>
  </si>
  <si>
    <t xml:space="preserve">3.3.258.                      </t>
  </si>
  <si>
    <t>Остановочный павильон остановка "ДСК конечная" ул. Правды-ул.Шуйская</t>
  </si>
  <si>
    <t xml:space="preserve">3.3.259.                      </t>
  </si>
  <si>
    <t>Остановочный павильон остановка "Желябова" ул. Желябова-ул.Наволокская (из центра)</t>
  </si>
  <si>
    <t xml:space="preserve">3.3.260.                      </t>
  </si>
  <si>
    <t>Остановочный павильон остановка "ИВГРЭС" ул. Желябова-ул. Наволокская(из центра)</t>
  </si>
  <si>
    <t xml:space="preserve">3.3.261.                      </t>
  </si>
  <si>
    <t>Остановочный павильон остановка "Интернат №1" (из центра) ул. Желябова-ул.Наволокская</t>
  </si>
  <si>
    <t xml:space="preserve">3.3.262.                      </t>
  </si>
  <si>
    <t>Остановочный павильон остановка "Ипподром" ул. Фомина (в центр)</t>
  </si>
  <si>
    <t xml:space="preserve">3.3.263.                      </t>
  </si>
  <si>
    <t>Остановочный павильон остановка "Костромская" ул. Правды-Шуйская (из центра)</t>
  </si>
  <si>
    <t xml:space="preserve">3.3.264.                      </t>
  </si>
  <si>
    <t>Остановочный павильон остановка "КЮМ" ул. Социалистическая (из центра)</t>
  </si>
  <si>
    <t xml:space="preserve">3.3.265.                      </t>
  </si>
  <si>
    <t>Остановочный павильон остановка "КЮМ" ул. Социалистическая (в центр)</t>
  </si>
  <si>
    <t xml:space="preserve">3.3.266.                      </t>
  </si>
  <si>
    <t>Остановочный павильон остановка "Л. Толстого" (в центр)</t>
  </si>
  <si>
    <t xml:space="preserve">3.3.267.                      </t>
  </si>
  <si>
    <t>Остановочный павильон остановка "Лесоторговая" ул .Ивана Виноградова (из центра)</t>
  </si>
  <si>
    <t xml:space="preserve">3.3.268.                      </t>
  </si>
  <si>
    <t>Остановочный павильон остановка "Магазин №9" ул. Юрьевецкая (в центр)</t>
  </si>
  <si>
    <t xml:space="preserve">3.3.269.                      </t>
  </si>
  <si>
    <t>Остановочный павильон остановка "Молокозавод"  (из центра)</t>
  </si>
  <si>
    <t xml:space="preserve">3.3.270.                      </t>
  </si>
  <si>
    <t>Остановочный павильон остановка "Молокозавод" ул. Вичугская  (в центр)</t>
  </si>
  <si>
    <t xml:space="preserve">3.3.271.                      </t>
  </si>
  <si>
    <t>Остановочный павильон остановка "ПАТП" ул. Ивана Виноградова (в центр)</t>
  </si>
  <si>
    <t xml:space="preserve">3.3.272.                      </t>
  </si>
  <si>
    <t>Остановочный павильон остановка "ПАТП" ул. Ивана Виноградова (из центра)</t>
  </si>
  <si>
    <t xml:space="preserve">3.3.273.                      </t>
  </si>
  <si>
    <t>Остановочный павильон остановка "ПМК-10" ул. Ивана Виноградова (в центр)</t>
  </si>
  <si>
    <t xml:space="preserve">3.3.274.                      </t>
  </si>
  <si>
    <t>Остановочный павильон остановка "Пушкинский"  ул. Аристарха Макарова (в центр)</t>
  </si>
  <si>
    <t xml:space="preserve">3.3.275.                      </t>
  </si>
  <si>
    <t>Остановочный павильон остановка "Пушкинский" (из центра)</t>
  </si>
  <si>
    <t xml:space="preserve">3.3.276.                      </t>
  </si>
  <si>
    <t>Остановочный павильон остановка "Текстильная" ул. им. Пирогова (в центр)</t>
  </si>
  <si>
    <t xml:space="preserve">3.3.277.                      </t>
  </si>
  <si>
    <t>Остановочный павильон остановка "Фабрика №1" ул. Социалистическая (из центра)</t>
  </si>
  <si>
    <t xml:space="preserve">3.3.278.                      </t>
  </si>
  <si>
    <t>Остановочный павильон остановка "Фабрика №1" ул. Социалистическая (в центр)</t>
  </si>
  <si>
    <t xml:space="preserve">3.3.279.                      </t>
  </si>
  <si>
    <t>Остановочный павильон остановка "Фомина" ул. Фомина (в центр)</t>
  </si>
  <si>
    <t xml:space="preserve">3.3.280.                      </t>
  </si>
  <si>
    <t>Остановочный павильон остановка "Школа №5" ул. им. Пирогова (из центра)</t>
  </si>
  <si>
    <t xml:space="preserve">3.3.281.                      </t>
  </si>
  <si>
    <t>Остановочный павильон остановка "Школа №5" ул. им. Пирогова (в центр)</t>
  </si>
  <si>
    <t xml:space="preserve">3.3.282.                      </t>
  </si>
  <si>
    <t>Остановочный павильон остановка "Архив" ул. Гагарина (из центра)</t>
  </si>
  <si>
    <t xml:space="preserve">3.3.283.                      </t>
  </si>
  <si>
    <t>Остановочный павильон остановка "Магазин №15" (в центр)</t>
  </si>
  <si>
    <t xml:space="preserve">3.3.284.                      </t>
  </si>
  <si>
    <t>Остановочный павильон ул. Вичугская остановка "Завод Поликор"(из центра)</t>
  </si>
  <si>
    <t xml:space="preserve">3.3.285.                      </t>
  </si>
  <si>
    <t>Остановочный павильон ул. Вичугская остановка "Школа №6" р-он Электроконтакта</t>
  </si>
  <si>
    <t xml:space="preserve">3.3.286.                      </t>
  </si>
  <si>
    <t>Остановочный павильон ул. Наволокская (из центра)</t>
  </si>
  <si>
    <t xml:space="preserve">3.3.287.                      </t>
  </si>
  <si>
    <t>Остановочный павильон ул. Правды остановка "Магазин  78" (из центра)</t>
  </si>
  <si>
    <t xml:space="preserve">3.3.288.                      </t>
  </si>
  <si>
    <t>Остановочный павильон остановка "Магазин №78" ул. Правды-ул. Шуйская (в центр)</t>
  </si>
  <si>
    <t xml:space="preserve">3.3.289.                      </t>
  </si>
  <si>
    <t>Остановочный павильон ул. Аристарха Макарова остановка  "Технологический техникум" (из центра)</t>
  </si>
  <si>
    <t xml:space="preserve">3.3.290.                      </t>
  </si>
  <si>
    <t>Остановочный павильон ул. Вичугская остановка "Завод  им. Калинина" (в центр)</t>
  </si>
  <si>
    <t xml:space="preserve">3.3.291.                      </t>
  </si>
  <si>
    <t>Остановочный павильон ул. Вичугская остановка "Завод  Поликор" (в центр)</t>
  </si>
  <si>
    <t xml:space="preserve">3.3.292.                      </t>
  </si>
  <si>
    <t>Остановочный павильон ул. Вичугская остановка "Завод Электроконтакт" (в центр)</t>
  </si>
  <si>
    <t xml:space="preserve">3.3.293.                      </t>
  </si>
  <si>
    <t>Остановочный павильон ул. Ивана Виноградова остановка "Школа №16" (из центра)</t>
  </si>
  <si>
    <t xml:space="preserve">3.3.294.                      </t>
  </si>
  <si>
    <t>Остановочный павильон ул. Красноветкинская остановка "Красная Ветка" (в центр)</t>
  </si>
  <si>
    <t xml:space="preserve">3.3.295.                      </t>
  </si>
  <si>
    <t>Остановочный павильон ул. Кривоногова остановка "Больница" (из центра)</t>
  </si>
  <si>
    <t xml:space="preserve">3.3.296.                      </t>
  </si>
  <si>
    <t>Остановочный павильон ул. Подгорная остановка "Баня" (в центр)</t>
  </si>
  <si>
    <t xml:space="preserve">3.3.297.                      </t>
  </si>
  <si>
    <t>Остановочный павильон ул. Подгорная остановка "Мельзавод" (из центра)</t>
  </si>
  <si>
    <t xml:space="preserve">3.3.298.                      </t>
  </si>
  <si>
    <t>Остановочный павильон ул. Подгорная остановка "Мельзавод" (в центр)</t>
  </si>
  <si>
    <t xml:space="preserve">3.3.299.                      </t>
  </si>
  <si>
    <t>Остановочный павильон ул. Подгорная остановка "Спортивная" ( в центр)</t>
  </si>
  <si>
    <t xml:space="preserve">3.3.300.                      </t>
  </si>
  <si>
    <t>Остановочный павильон ул. Правды остановка "Магазин №78" (из центра)</t>
  </si>
  <si>
    <t xml:space="preserve">3.3.301.                      </t>
  </si>
  <si>
    <t>Остановочный павильон ул. Правды остановка "СМУ-5" (в центр)</t>
  </si>
  <si>
    <t xml:space="preserve">3.3.302.                      </t>
  </si>
  <si>
    <t>Остановочный павильон ул. Спортивная остановка "Брест-Литовская" (в центр)</t>
  </si>
  <si>
    <t xml:space="preserve">3.3.303.                      </t>
  </si>
  <si>
    <t>Остановочный павильон ул. Спортивная остановка "Высокая" ( из центра)</t>
  </si>
  <si>
    <t xml:space="preserve">3.3.304.                      </t>
  </si>
  <si>
    <t>Остановочный павильон ул. Спортивная остановка "Котовского" (в центр)</t>
  </si>
  <si>
    <t xml:space="preserve">3.3.305.                      </t>
  </si>
  <si>
    <t>Остановочный павильон ул. Спортивная остановка "Окружная" (в центр)</t>
  </si>
  <si>
    <t xml:space="preserve">3.3.306.                      </t>
  </si>
  <si>
    <t>Остановочный павильон ул. Юрьевецкая остановка "Лесничество" (в центр)</t>
  </si>
  <si>
    <t xml:space="preserve">3.3.307.                      </t>
  </si>
  <si>
    <t>Остановочный павильон ул. Юрьевецкая остановка "Лесничество" (из центра)</t>
  </si>
  <si>
    <t xml:space="preserve">3.3.308.                      </t>
  </si>
  <si>
    <t>Остановочный павильон ул. Юрьевецкая остановка "Магазин №9" (из центра)</t>
  </si>
  <si>
    <t xml:space="preserve">3.3.309.                      </t>
  </si>
  <si>
    <t>Остановочный павильон ул. Юрьевецкая остановка "Рынок" (в центр)</t>
  </si>
  <si>
    <t xml:space="preserve">3.3.310.                      </t>
  </si>
  <si>
    <t>Остановочный павильон ул. Юрьевецкая остановка "Рынок" (из центра)</t>
  </si>
  <si>
    <t xml:space="preserve">3.3.311.                      </t>
  </si>
  <si>
    <t>Остановочный павильон ул. Юрьевецкая остановка "Трикотажная фабрика" (в центр)</t>
  </si>
  <si>
    <t xml:space="preserve">3.3.312.                      </t>
  </si>
  <si>
    <t>Остановочный павильон ул. Юрьевецкая остановка "Трикотажная фабрика" (из центра)</t>
  </si>
  <si>
    <t xml:space="preserve">Наименование имущества </t>
  </si>
  <si>
    <t>Остаточная  стоимость (руб.)</t>
  </si>
  <si>
    <t>2.5.94.</t>
  </si>
  <si>
    <t>2.5.95.</t>
  </si>
  <si>
    <t>2.5.96.</t>
  </si>
  <si>
    <t>2.5.97.</t>
  </si>
  <si>
    <t>2.5.98.</t>
  </si>
  <si>
    <t>2.5.99.</t>
  </si>
  <si>
    <t>47</t>
  </si>
  <si>
    <t>2.5.100.</t>
  </si>
  <si>
    <t>2.5.101.</t>
  </si>
  <si>
    <t>2.5.102.</t>
  </si>
  <si>
    <t>168</t>
  </si>
  <si>
    <t>161</t>
  </si>
  <si>
    <t>160</t>
  </si>
  <si>
    <t>2.5.103.</t>
  </si>
  <si>
    <t>51</t>
  </si>
  <si>
    <t>2.5.104.</t>
  </si>
  <si>
    <t>29</t>
  </si>
  <si>
    <t>2.5.105.</t>
  </si>
  <si>
    <t>169</t>
  </si>
  <si>
    <t>2.5.106.</t>
  </si>
  <si>
    <t>32</t>
  </si>
  <si>
    <t>2.5.107.</t>
  </si>
  <si>
    <t>105</t>
  </si>
  <si>
    <t>2.5.108.</t>
  </si>
  <si>
    <t>2.5.109.</t>
  </si>
  <si>
    <t>107</t>
  </si>
  <si>
    <t>27</t>
  </si>
  <si>
    <t>2.5.110</t>
  </si>
  <si>
    <t>87-б</t>
  </si>
  <si>
    <t>2.5.111.</t>
  </si>
  <si>
    <t>2.5.112.</t>
  </si>
  <si>
    <t xml:space="preserve">размещение здания скорой помощи. </t>
  </si>
  <si>
    <t>Дорога асф. пок. ул. Гагарина  1437  п.м.</t>
  </si>
  <si>
    <t>3.2.1.</t>
  </si>
  <si>
    <t>\</t>
  </si>
  <si>
    <t xml:space="preserve">Учреждение юстиции </t>
  </si>
  <si>
    <t>безв. польз.</t>
  </si>
  <si>
    <t>2.3.3.2.29.</t>
  </si>
  <si>
    <t>2.3.3.1.37.</t>
  </si>
  <si>
    <t xml:space="preserve">насосная станция </t>
  </si>
  <si>
    <t xml:space="preserve">наружная водопродная сеть к жилому дому </t>
  </si>
  <si>
    <t xml:space="preserve"> </t>
  </si>
  <si>
    <t>ул. Завокзальная, д.29а движимое имущество (Северная трибуна с подтрибунными помещениями)</t>
  </si>
  <si>
    <t>ул. Завокзальная, д.29а движимое имущество (Гостевая трибуна)</t>
  </si>
  <si>
    <t>ул. Завокзальная, д.29а движимое имущество (Южная трибуна)</t>
  </si>
  <si>
    <t xml:space="preserve">3.1.42.                      </t>
  </si>
  <si>
    <t xml:space="preserve">3.1.43.                      </t>
  </si>
  <si>
    <t xml:space="preserve">3.1.44.                      </t>
  </si>
  <si>
    <t xml:space="preserve">3.1.45.                      </t>
  </si>
  <si>
    <t xml:space="preserve">3.1.46.                      </t>
  </si>
  <si>
    <t xml:space="preserve">3.1.47.                      </t>
  </si>
  <si>
    <t xml:space="preserve">3.1.48.                      </t>
  </si>
  <si>
    <t xml:space="preserve">3.1.51.                      </t>
  </si>
  <si>
    <t xml:space="preserve">3.1.52.                      </t>
  </si>
  <si>
    <t>Право пользова-ния</t>
  </si>
  <si>
    <t>14а</t>
  </si>
  <si>
    <t xml:space="preserve">Всего по разделу 2 </t>
  </si>
  <si>
    <t xml:space="preserve">Всего по разделам 2, 3.  </t>
  </si>
  <si>
    <t xml:space="preserve">Итого по разделу 3 </t>
  </si>
  <si>
    <t xml:space="preserve">      Раздел 3. Имущество переданное в безвозмездное пользование МУ УГХ     и     МБУДО детско-юношеская спортивная школа «Волжанин»                                                 </t>
  </si>
  <si>
    <t>37:07:020516:12</t>
  </si>
  <si>
    <t>37:07:020516:16</t>
  </si>
  <si>
    <t>37:07:020516:17</t>
  </si>
  <si>
    <t>37:07:020516:13</t>
  </si>
  <si>
    <t>37:07:020516:10</t>
  </si>
  <si>
    <t>37:07:020516:9</t>
  </si>
  <si>
    <t>37:07:020516:8</t>
  </si>
  <si>
    <t>37:07:020516:14</t>
  </si>
  <si>
    <t>37:07:020516:11</t>
  </si>
  <si>
    <t>37:07:020516:15</t>
  </si>
  <si>
    <t>37:07:020516:18</t>
  </si>
  <si>
    <t>37:07:020516:19</t>
  </si>
  <si>
    <t>37:07:020516:22</t>
  </si>
  <si>
    <t>37:07:000000:1310</t>
  </si>
  <si>
    <t>37:25:040612:27</t>
  </si>
  <si>
    <t>37:25:040612:56</t>
  </si>
  <si>
    <t>37:25:020421:87</t>
  </si>
  <si>
    <t>37:25:020421:85</t>
  </si>
  <si>
    <t>37:25:020421:86</t>
  </si>
  <si>
    <t>37:25:030252:7</t>
  </si>
  <si>
    <t>37:25:030252:6</t>
  </si>
  <si>
    <t>37:25:020157:74</t>
  </si>
  <si>
    <t>37:25:010473:26</t>
  </si>
  <si>
    <t>37:25:020154:236</t>
  </si>
  <si>
    <t>37:25:020205:142</t>
  </si>
  <si>
    <t>37:25:040202:50</t>
  </si>
  <si>
    <t>37:25:040202:52</t>
  </si>
  <si>
    <t>37:25:040202:49</t>
  </si>
  <si>
    <t>37:25:040202:51</t>
  </si>
  <si>
    <t>37:25:040202:48</t>
  </si>
  <si>
    <t>37:25:020317:40</t>
  </si>
  <si>
    <t>37:25:020317:39</t>
  </si>
  <si>
    <t>37:25:030104:19</t>
  </si>
  <si>
    <t>37:25:030104:17</t>
  </si>
  <si>
    <t>37:25:030104:20</t>
  </si>
  <si>
    <t>37:25:030104:22</t>
  </si>
  <si>
    <t>37:25:030104:18</t>
  </si>
  <si>
    <t>37:25:020209:27</t>
  </si>
  <si>
    <t>37:25:020209:26</t>
  </si>
  <si>
    <t>37:25:020209:28</t>
  </si>
  <si>
    <t>37:25:020209:25</t>
  </si>
  <si>
    <t>37:25:030108:24</t>
  </si>
  <si>
    <t>37:25:020322:32</t>
  </si>
  <si>
    <t>37:00:000000:92</t>
  </si>
  <si>
    <t>37:25:000000:690</t>
  </si>
  <si>
    <t>37:25:000000:653</t>
  </si>
  <si>
    <t>37:25:000000:673</t>
  </si>
  <si>
    <t>37:25:000000:670</t>
  </si>
  <si>
    <t>37:25:000000:659</t>
  </si>
  <si>
    <t>37:25:000000:658</t>
  </si>
  <si>
    <t>37:25:000000:365</t>
  </si>
  <si>
    <t>37:25:000000:494</t>
  </si>
  <si>
    <t>37:25:000000:663</t>
  </si>
  <si>
    <t>37:25:000000:647</t>
  </si>
  <si>
    <t>37:25:000000:671</t>
  </si>
  <si>
    <t>37:25:000000:707</t>
  </si>
  <si>
    <t>37:25:000000:672</t>
  </si>
  <si>
    <t>37:25:020215:49</t>
  </si>
  <si>
    <t>37:25:000000:669</t>
  </si>
  <si>
    <t>37:25:000000:1306</t>
  </si>
  <si>
    <t>37:07:020516:21</t>
  </si>
  <si>
    <t>37:07:000000:1309</t>
  </si>
  <si>
    <t>37:07:020516:23</t>
  </si>
  <si>
    <t xml:space="preserve">Кадастровый номер </t>
  </si>
  <si>
    <t xml:space="preserve">Дата возникновения и прекращения права муниципальной собственности </t>
  </si>
  <si>
    <t xml:space="preserve">Реквизиты документов- оснований возникновения (прекращения) права муниципальной собственности </t>
  </si>
  <si>
    <t>Сведения об установленнных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</si>
  <si>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Кадастровая стоимость </t>
  </si>
  <si>
    <t>2.3.2.2.57.</t>
  </si>
  <si>
    <t>ООО "Водоканал - сервис"</t>
  </si>
  <si>
    <t>23-64</t>
  </si>
  <si>
    <t>2.1.589.</t>
  </si>
  <si>
    <t xml:space="preserve"> жилая квартира </t>
  </si>
  <si>
    <t>37:25:011002:482</t>
  </si>
  <si>
    <t>2.8.89.</t>
  </si>
  <si>
    <t>здание общежиттие педагогического колледжа</t>
  </si>
  <si>
    <t xml:space="preserve">автобус ПАЗ 32050Rгосрегзнак М255ТЕ 37,                        </t>
  </si>
  <si>
    <t xml:space="preserve">Автобус ПАЗ 32053госрегзнак М 632 МЕ 37,                       </t>
  </si>
  <si>
    <t xml:space="preserve">Автобус ПАЗ 32053госрегзнак Н 858 АА 37,                     </t>
  </si>
  <si>
    <t xml:space="preserve">Автокран МАЗ-5334КС-3577госрегзнак Х697АУ 37,                      </t>
  </si>
  <si>
    <t xml:space="preserve">Автомобиль-самосвал 450852госрегзнак Н563АО 37,                     </t>
  </si>
  <si>
    <t xml:space="preserve">Автоцистерна ГАЗ 3307 КО 503Вгосрегзнак Т602МН 37,                        </t>
  </si>
  <si>
    <t xml:space="preserve">Агрегат 1Д1250-125а ДА304-400У-4МУ1 500кВт,                        </t>
  </si>
  <si>
    <t xml:space="preserve">Аквадистиллятор электрический АДЭ-15,                     </t>
  </si>
  <si>
    <t xml:space="preserve">Анализатор нефтеп-в в воде АН-2,                   </t>
  </si>
  <si>
    <t xml:space="preserve">Аппарат сварочный,                        </t>
  </si>
  <si>
    <t xml:space="preserve">Бочка квасная,               </t>
  </si>
  <si>
    <t xml:space="preserve">Бульдозер ДЗ 42Ггосрегзнак 37 НМ7069,                     </t>
  </si>
  <si>
    <t xml:space="preserve">Вакуумный выключатель BB/TEL-10-125/1000,                    </t>
  </si>
  <si>
    <t xml:space="preserve">Вакуумный выключатель ВВ/TEL-10-125/1000-047ГВС,             </t>
  </si>
  <si>
    <t xml:space="preserve">Вентилятор ЦК-76-3к,                    </t>
  </si>
  <si>
    <t xml:space="preserve">Вентилятор ЦК-76-3к,                       </t>
  </si>
  <si>
    <t xml:space="preserve">Вертикально сверлильный станок 2C-132,           </t>
  </si>
  <si>
    <t xml:space="preserve">Вертикально-сверлильный станок 2в125,                </t>
  </si>
  <si>
    <t xml:space="preserve">Весы аналитические AF-R 220 CE,                       </t>
  </si>
  <si>
    <t xml:space="preserve">Весы лабораторные HJR-1200 CE технические,                         </t>
  </si>
  <si>
    <t xml:space="preserve">Весы электронные аналитические ЛВ 210-А, 210 гр,                       </t>
  </si>
  <si>
    <t xml:space="preserve">Виброплита VS 244 с двигателем,                         </t>
  </si>
  <si>
    <t xml:space="preserve">Выпрямитель сварочный ВД-360 с реост бал,                     </t>
  </si>
  <si>
    <t xml:space="preserve">Выпрямитель сварочный ВДМ-1203 BRIMA,                </t>
  </si>
  <si>
    <t xml:space="preserve">Газоанализатор "Хоббит-т" система соед дач-звездст,             </t>
  </si>
  <si>
    <t xml:space="preserve">Гидрант пожарный ул Желябова,                 </t>
  </si>
  <si>
    <t xml:space="preserve">Гидромолот D B50H,                      </t>
  </si>
  <si>
    <t xml:space="preserve">Гидротурбинный снаряд,                   </t>
  </si>
  <si>
    <t xml:space="preserve">Грузовой ГАЗ-3302госрегзнак М249НУ 37,             </t>
  </si>
  <si>
    <t xml:space="preserve">Грузовой ГАЗ-33023госрегзнак Н378СВ 37,                      </t>
  </si>
  <si>
    <t xml:space="preserve">Грузовой УАЗ-390944госрегзнак М149НУ 37,                 </t>
  </si>
  <si>
    <t xml:space="preserve">Грузовой УАЗ-390944госрегзнак М152НУ 37,                  </t>
  </si>
  <si>
    <t xml:space="preserve">Грузовой фургон ГАЗ 5239011госрегзнак Т805МК 37,                   </t>
  </si>
  <si>
    <t xml:space="preserve">Грузовой фургон ГАЗ 5312госрегзнак Т131МН 37,                   </t>
  </si>
  <si>
    <t xml:space="preserve">грузовой фургон ГАЗ-3307госрегзнак Х533АН 37,                 </t>
  </si>
  <si>
    <t xml:space="preserve">Грузовой цистерна ЗИЛ 431412КО502Б2госрегзнак М230ХС 37,                         </t>
  </si>
  <si>
    <t xml:space="preserve">Двигатель 3х фазный ассинхронный 55квт,                </t>
  </si>
  <si>
    <t xml:space="preserve">Двигатель 4а200 L4 1м 1081,                  </t>
  </si>
  <si>
    <t xml:space="preserve">Двигатель 5а 200 L 2 1081 45КВТ 3000 ОБ/МИН,           </t>
  </si>
  <si>
    <t xml:space="preserve">Двигатель электрический 30квт 1500 об мин,                     </t>
  </si>
  <si>
    <t xml:space="preserve">Двигатель электрический 90 квт 3000об мин,                   </t>
  </si>
  <si>
    <t xml:space="preserve">Двигатель электрический Д АЗ04-400 ХК-6,                      </t>
  </si>
  <si>
    <t xml:space="preserve">Двигатель электрический тип-5А 200 L4 У-3,                     </t>
  </si>
  <si>
    <t xml:space="preserve">Двигатель электрическийАО 2-92,                    </t>
  </si>
  <si>
    <t xml:space="preserve">Диван,                     </t>
  </si>
  <si>
    <t xml:space="preserve">Емкость для реагентов 10м3,    </t>
  </si>
  <si>
    <t xml:space="preserve">Задвижка d-200,               </t>
  </si>
  <si>
    <t xml:space="preserve">Задвижка d-200мм дренажная,              </t>
  </si>
  <si>
    <t xml:space="preserve">Задвижка d-250 на всасывающем трубопроводе,                      </t>
  </si>
  <si>
    <t xml:space="preserve">Задвижка d-500мм с элпривод,                 </t>
  </si>
  <si>
    <t xml:space="preserve">Задвижка d-600 на напорном трубопроводе с электроприводом,        </t>
  </si>
  <si>
    <t xml:space="preserve">Задвижка d-600 на напорном трубопроводе,                  </t>
  </si>
  <si>
    <t xml:space="preserve">Задвижка d-600мм на водороде,               </t>
  </si>
  <si>
    <t xml:space="preserve">Задвижка ДУ-400 на всасывающем трубопроводе,        </t>
  </si>
  <si>
    <t xml:space="preserve">Задвижка ДУ-400 на напорном трубопроводе,                        </t>
  </si>
  <si>
    <t xml:space="preserve">Задвижка ДУ-800 на входе в шахту,                  </t>
  </si>
  <si>
    <t xml:space="preserve">Задвижка ДУ800 на входе в шахту,                        </t>
  </si>
  <si>
    <t xml:space="preserve">Задвижка чугунная d-200 полн опор отст,                      </t>
  </si>
  <si>
    <t xml:space="preserve">Задвижка чугунная d-200 полн опор отст,                    </t>
  </si>
  <si>
    <t xml:space="preserve">Задвижка чугунная d-200,                        </t>
  </si>
  <si>
    <t xml:space="preserve">Задвижка чугунная d-200,                         </t>
  </si>
  <si>
    <t xml:space="preserve">Задвижка чугунная d-200,                       </t>
  </si>
  <si>
    <t xml:space="preserve">Задвижка чугунная d-600 на обвод линии,                </t>
  </si>
  <si>
    <t xml:space="preserve">Задвижка чугунная d-600мм долев,                    </t>
  </si>
  <si>
    <t xml:space="preserve">Задвижки d-200 полн опр отст,                      </t>
  </si>
  <si>
    <t xml:space="preserve">Задвижки d-200,                       </t>
  </si>
  <si>
    <t xml:space="preserve">Задвижки d-200, </t>
  </si>
  <si>
    <t xml:space="preserve">Задвижки d-200,                      </t>
  </si>
  <si>
    <t xml:space="preserve">Задвижки d-200,                   </t>
  </si>
  <si>
    <t xml:space="preserve">Задвижки d-200,                     </t>
  </si>
  <si>
    <t xml:space="preserve">Задвижки ДУ-200 полн опр отст,              </t>
  </si>
  <si>
    <t xml:space="preserve">Затвор "DENDOR" тип 017W DN 800 с редуктором,               </t>
  </si>
  <si>
    <t xml:space="preserve">Затвор "DENDOR" тип 017W DN 800 с редуктором,                  </t>
  </si>
  <si>
    <t xml:space="preserve">Затвор d-400мм на камере перек,                     </t>
  </si>
  <si>
    <t xml:space="preserve">Затвор d-400мм на камере перекл,                  </t>
  </si>
  <si>
    <t xml:space="preserve">Затвор d-500 на всасывающем трубопроводе,                   </t>
  </si>
  <si>
    <t xml:space="preserve">Затвор d-500 на всасывающем трубопроводе,                     </t>
  </si>
  <si>
    <t xml:space="preserve">Затвор d-500 на всасывающем трубопроводе,                         </t>
  </si>
  <si>
    <t xml:space="preserve">Затвор d-500 на всасывающем трубопроводе,                      </t>
  </si>
  <si>
    <t xml:space="preserve">Затвор d-500 на всасывающий водопровод,                      </t>
  </si>
  <si>
    <t xml:space="preserve">Затвор d-600 камера переключения,                    </t>
  </si>
  <si>
    <t xml:space="preserve">Затвор d-600 камера переключения,                       </t>
  </si>
  <si>
    <t xml:space="preserve">Затвор d-600 камера переключения,                     </t>
  </si>
  <si>
    <t xml:space="preserve">Затвор d-600 на всасывающем трубопроводе,                       </t>
  </si>
  <si>
    <t>Затвор d-600 на всасывающем трубопроводе,</t>
  </si>
  <si>
    <t xml:space="preserve">Затвор d-600 на всасывающем трубопроводе,                 </t>
  </si>
  <si>
    <t xml:space="preserve">Затвор d-600 на всасывающем трубопроводе,                      </t>
  </si>
  <si>
    <t xml:space="preserve">Затвор d-600,                          </t>
  </si>
  <si>
    <t xml:space="preserve">Затвор d-800 за резервуар 10000,     </t>
  </si>
  <si>
    <t xml:space="preserve">Затвор d-800 за резервуар 10000мкуб,              </t>
  </si>
  <si>
    <t xml:space="preserve">Затвор d-800 на всасывающем трубопроводе,            </t>
  </si>
  <si>
    <t xml:space="preserve">Затвор d-800 на всасывающем трубопроводе,                  </t>
  </si>
  <si>
    <t xml:space="preserve">Затвор диск пов межфланцевый Dn800,               </t>
  </si>
  <si>
    <t xml:space="preserve">Затвор диск поворотный KVANT Ду-600 Ру-10 с электроприводом,                    </t>
  </si>
  <si>
    <t xml:space="preserve">Затвор дискповоротный KVANT Ду-600 Ру-10 с электроприводом,                       </t>
  </si>
  <si>
    <t xml:space="preserve">Затвор ДУ-200 полн опор отст,                        </t>
  </si>
  <si>
    <t xml:space="preserve">Затвор пов диск ДУ500 с редуктором,       </t>
  </si>
  <si>
    <t xml:space="preserve">Затвор поворотный 017W ду-600 Ру10 с электроприводом,          </t>
  </si>
  <si>
    <t xml:space="preserve">Затвор поворотный Dendor ДУ-600 с электроприводом,                  </t>
  </si>
  <si>
    <t xml:space="preserve">Затвор поворотный ДУ-600 с электроприводом,                      </t>
  </si>
  <si>
    <t xml:space="preserve">Затвор поворотный межфланцевый д-600 Ру-10 с элприводом,                     </t>
  </si>
  <si>
    <t xml:space="preserve">Затвор поворотный межфланцевый д-600 Ру-10 с элприводом,                           </t>
  </si>
  <si>
    <t xml:space="preserve">Затвор чугунный d-600мм,                       </t>
  </si>
  <si>
    <t xml:space="preserve">Затвор чугунный d-600мм,                     </t>
  </si>
  <si>
    <t xml:space="preserve">Затвор/3 чуг d-600мм,                       </t>
  </si>
  <si>
    <t xml:space="preserve">Затвор/3 чуг d-600мм,                          </t>
  </si>
  <si>
    <t xml:space="preserve">Затвор/3 чуг d-600мм,                        </t>
  </si>
  <si>
    <t xml:space="preserve">Затвор/3 чуг d-600мм,                         </t>
  </si>
  <si>
    <t xml:space="preserve">Искатель трубопроводов ИТ-5,                     </t>
  </si>
  <si>
    <t xml:space="preserve">Камера КСО-272,                     </t>
  </si>
  <si>
    <t xml:space="preserve">Камера КСО-272,                         </t>
  </si>
  <si>
    <t xml:space="preserve">Камера КСО-366,                    </t>
  </si>
  <si>
    <t xml:space="preserve">Ковш-рыхлитель ЕК-18, V-0,6кубм, </t>
  </si>
  <si>
    <t xml:space="preserve">Колонка для электрической задвижки,                  </t>
  </si>
  <si>
    <t xml:space="preserve">Комплект вакуумного выключателя BB/TEL ячейки КСО-272,                      </t>
  </si>
  <si>
    <t xml:space="preserve">Комплект вакуумного выключателя BB/TEL-10-20-/1000,                    </t>
  </si>
  <si>
    <t xml:space="preserve">Комплект вакуумного выключателя BB/TEL-10-20/1000,                  </t>
  </si>
  <si>
    <t xml:space="preserve">Компьютер "Ноутбук",          </t>
  </si>
  <si>
    <t xml:space="preserve">Компьютер Cel 466мв-процес,               </t>
  </si>
  <si>
    <t xml:space="preserve">Компьютер Formoza D4400AMD Athlon с монитором,                        </t>
  </si>
  <si>
    <t xml:space="preserve">Компьютер Uetra Celeron Sochet-478,                   </t>
  </si>
  <si>
    <t xml:space="preserve">Компьютер Uetra Crleron Socket-478,                   </t>
  </si>
  <si>
    <t xml:space="preserve">Компьютер в сборе,                      </t>
  </si>
  <si>
    <t xml:space="preserve">Компьютер в сборе/процес/АМД 64/2 GD DDR 2/250 GB 2/4                  </t>
  </si>
  <si>
    <t xml:space="preserve">Кондиционер Samsung,               </t>
  </si>
  <si>
    <t xml:space="preserve">Кондиционер SamsungAG 07 XA,                         </t>
  </si>
  <si>
    <t xml:space="preserve">Кондиционер SANDEN KTA 2-04,                       </t>
  </si>
  <si>
    <t xml:space="preserve">Кондиционер TA-09 CS,                        </t>
  </si>
  <si>
    <t xml:space="preserve">Кондиционер TA-12 CS,                  </t>
  </si>
  <si>
    <t xml:space="preserve">Кондуктометр Анион 7020 портативный,                       </t>
  </si>
  <si>
    <t xml:space="preserve">Котел ЭПО-15 с датчиком и пультом управления,                     </t>
  </si>
  <si>
    <t xml:space="preserve">Кран балка ручная,                     </t>
  </si>
  <si>
    <t xml:space="preserve">Кран балка,                    </t>
  </si>
  <si>
    <t xml:space="preserve">Кран-балка 2т,                 </t>
  </si>
  <si>
    <t xml:space="preserve">Кран-балка-радиальная,                  </t>
  </si>
  <si>
    <t xml:space="preserve">Кран-балка,                   </t>
  </si>
  <si>
    <t xml:space="preserve">Кран-балка,                    </t>
  </si>
  <si>
    <t xml:space="preserve">Легковой ГАЗ-31105госрегзнак М995КА 37,          </t>
  </si>
  <si>
    <t xml:space="preserve">легковой УАЗ 31512госрегзнак М867АТ 37,             </t>
  </si>
  <si>
    <t xml:space="preserve">легковой УАЗ 31512госрегзнак Н039АО 37,                     </t>
  </si>
  <si>
    <t xml:space="preserve">Машина вакуумная КО-503В-2госрегзнак Н561АО 37,                    </t>
  </si>
  <si>
    <t xml:space="preserve">Машина вакуумная КО-503В-2госрегзнак Н562АО 37,                    </t>
  </si>
  <si>
    <t xml:space="preserve">Машина вакуумная КО-520госрегзнак Н747АО 37,                     </t>
  </si>
  <si>
    <t xml:space="preserve">Металлоискатель "Юниор-7245",                      </t>
  </si>
  <si>
    <t xml:space="preserve">Мобильнтелеф Nokia 1112 dark blic  без стоимости, </t>
  </si>
  <si>
    <t xml:space="preserve">Молоток отбойный Makita HM 1304,                     </t>
  </si>
  <si>
    <t xml:space="preserve">Монитор 17TFTACERL1717  без стоимости, </t>
  </si>
  <si>
    <t xml:space="preserve">Монитор Proview TFT17 UK-713  без стоимости, </t>
  </si>
  <si>
    <t xml:space="preserve">Монитор TFT-17 Samsung 740 N АЛS  без стоимости, </t>
  </si>
  <si>
    <t xml:space="preserve">Монтажно-тяговый механизм МТМ-3,216м,                    </t>
  </si>
  <si>
    <t xml:space="preserve">Насосd-2000*100 с электродвигателем,                         </t>
  </si>
  <si>
    <t xml:space="preserve">Насосd-2000*100 с электродвигателем,                      </t>
  </si>
  <si>
    <t xml:space="preserve">Насосd-2000*100 с электродвигателем,                        </t>
  </si>
  <si>
    <t xml:space="preserve">Насосd-3200*33 с электродвигателем,                     </t>
  </si>
  <si>
    <t xml:space="preserve">Насос 1Д315-71 с электродвигателем 5АМ280S2,                   </t>
  </si>
  <si>
    <t xml:space="preserve">Насос D-2500/65,          </t>
  </si>
  <si>
    <t xml:space="preserve">Насос ВК-12м воздуходув с электрическим двигателем,                    </t>
  </si>
  <si>
    <t xml:space="preserve">Насос ВК-12м воздуходув с электрическим двигателем,                  </t>
  </si>
  <si>
    <t xml:space="preserve">Насос ВК-12м воздуходув с электрическим двигтелем,                   </t>
  </si>
  <si>
    <t xml:space="preserve">Насос Д2500-62 с электродвигателем 250квт,              </t>
  </si>
  <si>
    <t xml:space="preserve">Насос Д2500-62 с электродвигателем 250квт,                   </t>
  </si>
  <si>
    <t xml:space="preserve">Насос Д2500-62 с электродвигателем 250квт,                    </t>
  </si>
  <si>
    <t xml:space="preserve">Насос Дd-3200*33 с электродвигателем,                 </t>
  </si>
  <si>
    <t xml:space="preserve">Насос Д 200-90 с электродвигателем 160квт,                   </t>
  </si>
  <si>
    <t xml:space="preserve">Насос Д-6308 НДВ с электрическим двигателем,                     </t>
  </si>
  <si>
    <t xml:space="preserve">Насос Д-630-908 НДВ с электрическим двигателем,                   </t>
  </si>
  <si>
    <t xml:space="preserve">Насос для сточ-массн сред СМ 150-125- с эл двигателем,                     </t>
  </si>
  <si>
    <t xml:space="preserve">Насос для сточных массн сред СМ125-80 с эл двигателем,                        </t>
  </si>
  <si>
    <t xml:space="preserve">Насос дренажный К 45 с электродвигателем,                    </t>
  </si>
  <si>
    <t xml:space="preserve">Насос дренажный К 45 с электродвигателем,                  </t>
  </si>
  <si>
    <t xml:space="preserve">Насос Иртыш 30 ПФ-0213,                     </t>
  </si>
  <si>
    <t xml:space="preserve">Насос К-180/40,                       </t>
  </si>
  <si>
    <t xml:space="preserve">Насос канализационный SEV808092251D "Grundfos",                  </t>
  </si>
  <si>
    <t xml:space="preserve">Насос консульный с электродвигателем к 20/30,                   </t>
  </si>
  <si>
    <t xml:space="preserve">Насос НД 1,0-100/10 К 14А,                   </t>
  </si>
  <si>
    <t xml:space="preserve">Насос НДВ-8 с электрическим двигателем,                        </t>
  </si>
  <si>
    <t xml:space="preserve">Насос погружной фекальный Иртыш ПФС 65/160 132-3/2-02,                 </t>
  </si>
  <si>
    <t xml:space="preserve">Насос погружной фекальный Иртыш ПФС 65/160132-3/2-016,                     </t>
  </si>
  <si>
    <t xml:space="preserve">Насос СМ 450-125-315/4 с эл двигателем 37 квт,                       </t>
  </si>
  <si>
    <t xml:space="preserve">Насос ФГ 216/24,                  </t>
  </si>
  <si>
    <t xml:space="preserve">Насос фекальный СМ 150-125-315/4а с двигателем 37квт,                         </t>
  </si>
  <si>
    <t xml:space="preserve">Насос фекальный  без стоимости, </t>
  </si>
  <si>
    <t xml:space="preserve">Насос химический консольный Х-65-60-125 с двигат 3 кв,                </t>
  </si>
  <si>
    <t xml:space="preserve">Насос 4-НФ с электродвигателем А-71-4,                 </t>
  </si>
  <si>
    <t xml:space="preserve">Насосный агрегат Д-320-50 НСКОкружная,                         </t>
  </si>
  <si>
    <t xml:space="preserve">Насосный агрегат Д320-50 НСКОкружная,                    </t>
  </si>
  <si>
    <t xml:space="preserve">Насосный агрегат Иртыш ЗО ПФс-016,                      </t>
  </si>
  <si>
    <t xml:space="preserve">Насосный агрегат К 200-90-12 НС-ДХЗ,                  </t>
  </si>
  <si>
    <t xml:space="preserve">Насосный агрегат К-11-220,                     </t>
  </si>
  <si>
    <t xml:space="preserve">Насосный агрегат НД 1,0 160/10 К-14А,                    </t>
  </si>
  <si>
    <t xml:space="preserve">Насосный агрегат НД 2,5-630/6 К-14А,                </t>
  </si>
  <si>
    <t xml:space="preserve">Насосный агрегат НД 2,5-630/6 К-14А,                      </t>
  </si>
  <si>
    <t xml:space="preserve">Насосный агрегат СМ 100-65-200/4а,                       </t>
  </si>
  <si>
    <t xml:space="preserve">Насосный агрегат СМ-100-65-200/4а,                    </t>
  </si>
  <si>
    <t xml:space="preserve">Насосный агрегатИртыш ЗО ПФс-016,                 </t>
  </si>
  <si>
    <t xml:space="preserve">Насс Д 315/71 А300/60,                     </t>
  </si>
  <si>
    <t xml:space="preserve">Низкотемпературная лабор печь SNOL-58/350Сушильный шкаф,                    </t>
  </si>
  <si>
    <t xml:space="preserve">Низкотемпературная лабор эл печьсушильн шкаф,                   </t>
  </si>
  <si>
    <t xml:space="preserve">Оснастка к фрезерному станку,                </t>
  </si>
  <si>
    <t xml:space="preserve">Осциллограф двухлучевой С 1-74,                      </t>
  </si>
  <si>
    <t xml:space="preserve">Охранно-пожарная сигнализация на ГВС-2,                 </t>
  </si>
  <si>
    <t xml:space="preserve">Передвижная мастерская 47951-0000010-35госрегзнак Н835 АО 37,                         </t>
  </si>
  <si>
    <t xml:space="preserve">Передвижная мастерская 47951-0000010-35госрегзнак Н836 АО 37,                      </t>
  </si>
  <si>
    <t xml:space="preserve">Передвижная мастерская 47951-0000010-35госрегзнак Н838АО 37,                </t>
  </si>
  <si>
    <t xml:space="preserve">Передвижная мастерская 47951-0000010-35 госрегзнак Н833АО 37,                   </t>
  </si>
  <si>
    <t xml:space="preserve">Передвижная мастерская 47951-0000010-35 госрегзнак Н834АО 37,                       </t>
  </si>
  <si>
    <t xml:space="preserve">Питатель воздушный ХКСкомпрессор,                         </t>
  </si>
  <si>
    <t xml:space="preserve">ПКП "Сигнал-20,        </t>
  </si>
  <si>
    <t xml:space="preserve">Подогреватель ПП2-9-7-2нержавейка,                </t>
  </si>
  <si>
    <t xml:space="preserve">Пожарная сигнализация и система оповещения,               </t>
  </si>
  <si>
    <t xml:space="preserve">Полуприцеп бортовой ОДАЗ 9357госрегзнак 37 РК 1725,                </t>
  </si>
  <si>
    <t xml:space="preserve">Преобразоатель частоты мощностью 37квт мод П4-ТТПТ-80, </t>
  </si>
  <si>
    <t xml:space="preserve">Преобразователь част П4-ТТПТ-63,                    </t>
  </si>
  <si>
    <t xml:space="preserve">Преобразователь частоты мощностью 37квт мод П4-ТТПТ-80,                     </t>
  </si>
  <si>
    <t xml:space="preserve">Преобразователь частоты мощностью 75 квт П4-ТТЛТ-160-380-50,                    </t>
  </si>
  <si>
    <t xml:space="preserve">Преобразователь частоты П-4-ТТПТ100-380-02 с преобразвателем ,                     </t>
  </si>
  <si>
    <t xml:space="preserve">Преобразователь частоты П4-ТТПТ-125-380-50-02,                     </t>
  </si>
  <si>
    <t xml:space="preserve">Преобразователь частоты ПЧ-ТТПТ-100-380-50-05-УХЛ4,                    </t>
  </si>
  <si>
    <t xml:space="preserve">Преобразователь частоты ПЧ-ТТПТ-125-38050-04,                </t>
  </si>
  <si>
    <t xml:space="preserve">Преобразователь чатоты мощностью 75 квт П4-ТТЛТ-160-380-50,                   </t>
  </si>
  <si>
    <t xml:space="preserve">Прибор вакукумного фильтрования ПВФ-47/2 НПП,               </t>
  </si>
  <si>
    <t xml:space="preserve">Прибор вакуум фильтров ПВФ 35/2,                         </t>
  </si>
  <si>
    <t xml:space="preserve">Прибор вакуумного фильтрования ПВФ-47/2 НПП,                    </t>
  </si>
  <si>
    <t xml:space="preserve">Прибор обнаружения загазов вод-кан колодцев,                    </t>
  </si>
  <si>
    <t xml:space="preserve">Прибор обнаружения загазованности вод-кан колодцев,                       </t>
  </si>
  <si>
    <t xml:space="preserve">Прибор обнаружения загазованности водопроводных канализационных колод,                     </t>
  </si>
  <si>
    <t xml:space="preserve">Принтер Canon LBP-1120 с кабелем USB  без стоимости, </t>
  </si>
  <si>
    <t xml:space="preserve">Принтер НП Лазер Р 3005,                      </t>
  </si>
  <si>
    <t xml:space="preserve">Прицепкомпрессор ПКС-5госрегзнак 37 НВ4962,            </t>
  </si>
  <si>
    <t xml:space="preserve">Прицепсварочный агрегат АДД-5001У1госрегзнак 37 НМ4185,                       </t>
  </si>
  <si>
    <t xml:space="preserve">Прицеп 2 ПТС-4госрегзнак 37 НВ4968,                         </t>
  </si>
  <si>
    <t xml:space="preserve">Прицеп ОЗТП-9554госрегзнак 37 НВ4967,                     </t>
  </si>
  <si>
    <t xml:space="preserve">Прицеп сварочный агрегат АДД-5001У1госрегзнак 37 НМ4195,                          </t>
  </si>
  <si>
    <t xml:space="preserve">прицеп У-4005госрегзнак 37 НМ4154,                         </t>
  </si>
  <si>
    <t xml:space="preserve">Процессор intel Celeron 1700128-K с мышью и клавиатурой,                        </t>
  </si>
  <si>
    <t xml:space="preserve">Процессор intel Celeron 1700128-K с мышью и клавиатурой,                           </t>
  </si>
  <si>
    <t xml:space="preserve">Процессор intel Celeron 1700128-K с мышью и клавиатурой,                         </t>
  </si>
  <si>
    <t xml:space="preserve">Прочие специальные Зил 130 АЦ-40636госрегзнак Т223ОА 37,                         </t>
  </si>
  <si>
    <t xml:space="preserve">Расходомер счетчик-UF M-005-2,                      </t>
  </si>
  <si>
    <t xml:space="preserve">Расходомер счетчик-UFM-005-2xx-xxx-55,                         </t>
  </si>
  <si>
    <t xml:space="preserve">Расходомер счетчик-UFM005-2xx-xxx-40,                         </t>
  </si>
  <si>
    <t xml:space="preserve">Системный блок Lntel Pen/965 ASUS/120,                      </t>
  </si>
  <si>
    <t xml:space="preserve">Системный блок TEEN OPTITUS-3400 P4-3400,                    </t>
  </si>
  <si>
    <t xml:space="preserve">Системный блок АМД3200+6100,                      </t>
  </si>
  <si>
    <t xml:space="preserve">Системный блок Сeleron Д3269-775 512М8/160  без стоимос, </t>
  </si>
  <si>
    <t xml:space="preserve">Системный блок Сeleron Д326S-775 512М8/80  без стоимости, </t>
  </si>
  <si>
    <t xml:space="preserve">Системный блок Элиот АМД-64,                    </t>
  </si>
  <si>
    <t xml:space="preserve">Спектрофотометр "Юнико" 1201,                      </t>
  </si>
  <si>
    <t xml:space="preserve">Спектрофотометр UNICO 1201,                      </t>
  </si>
  <si>
    <t xml:space="preserve">Спектрофотометр unico 1201,                   </t>
  </si>
  <si>
    <t xml:space="preserve">Специальный фургон ГАЗ 3307 ДКТ201госрегзнак Х851АХ 37,                        </t>
  </si>
  <si>
    <t xml:space="preserve">Специальный фургон ЗИЛ 431410госрегзнак Х747АХ 37,                        </t>
  </si>
  <si>
    <t xml:space="preserve">Станок деревообрабатывающий комбинированный КДС-4  без сто, </t>
  </si>
  <si>
    <t xml:space="preserve">Станок сверлильный,                    </t>
  </si>
  <si>
    <t xml:space="preserve">станок токарный 1к-62,                         </t>
  </si>
  <si>
    <t xml:space="preserve">Станок трубогибочный ВМС-28,                 </t>
  </si>
  <si>
    <t xml:space="preserve">Станок циркулярный ОБШ "Стелла",                   </t>
  </si>
  <si>
    <t xml:space="preserve">Станок шлифовальный,                       </t>
  </si>
  <si>
    <t xml:space="preserve">Станция обеззараживания воды МБЭ-150,                 </t>
  </si>
  <si>
    <t xml:space="preserve">Стенка,                       </t>
  </si>
  <si>
    <t xml:space="preserve">Стерилизатор,                     </t>
  </si>
  <si>
    <t xml:space="preserve">стол письменный,                        </t>
  </si>
  <si>
    <t xml:space="preserve">Стол письменный,                      </t>
  </si>
  <si>
    <t xml:space="preserve">Стол письменный,                       </t>
  </si>
  <si>
    <t xml:space="preserve">Стол письменный,                         </t>
  </si>
  <si>
    <t xml:space="preserve">Стулья полумягкие,                        </t>
  </si>
  <si>
    <t xml:space="preserve">Стулья полумягкие,                          </t>
  </si>
  <si>
    <t xml:space="preserve">Стулья полумягкие,                      </t>
  </si>
  <si>
    <t xml:space="preserve">Стулья полумягкие,                     </t>
  </si>
  <si>
    <t xml:space="preserve">Стулья полумягкие,                       </t>
  </si>
  <si>
    <t xml:space="preserve">стулья полумягкие без стоимости, </t>
  </si>
  <si>
    <t xml:space="preserve">Таль ручная 5т,                       </t>
  </si>
  <si>
    <t xml:space="preserve">Телефон "Панасоник",                         </t>
  </si>
  <si>
    <t xml:space="preserve">Телефон Nokia 1110  без стоимости, </t>
  </si>
  <si>
    <t xml:space="preserve">Термостат ТСО-1/80 СПУ,                          </t>
  </si>
  <si>
    <t xml:space="preserve">Тиристорное возбуд устройство ТВУ СД-2 6000,                       </t>
  </si>
  <si>
    <t xml:space="preserve">Токарно-винторезный станок СТ1м-63,                       </t>
  </si>
  <si>
    <t xml:space="preserve">Токарный станок 16к20,                     </t>
  </si>
  <si>
    <t xml:space="preserve">Трактор К-701госрегзнак 37 НМ4172,              </t>
  </si>
  <si>
    <t xml:space="preserve">Трактор МТЗ-82госрегзнак 37 НМ4157,                   </t>
  </si>
  <si>
    <t xml:space="preserve">Трактор Т-150Кгосрег знак № 7 НВ4966,                       </t>
  </si>
  <si>
    <t xml:space="preserve">трактор, полуприцеп Т-021 "Уралец"госрегзнак 37 НМ4171,                        </t>
  </si>
  <si>
    <t xml:space="preserve">Туалетная кабина с комплектом водоснабжения,                       </t>
  </si>
  <si>
    <t xml:space="preserve">Универсально-фрезерный станок ФС-250-02,                       </t>
  </si>
  <si>
    <t xml:space="preserve">Универсальный вертикальный сверлильный станок 2н135,                        </t>
  </si>
  <si>
    <t xml:space="preserve">Устройство многофункциональное SAMSUNG SCX-4200  без стоим, </t>
  </si>
  <si>
    <t xml:space="preserve">Холодильник "Полюс",                  </t>
  </si>
  <si>
    <t xml:space="preserve">Холодильник "Полюс",             </t>
  </si>
  <si>
    <t xml:space="preserve">Холодильник,                         </t>
  </si>
  <si>
    <t xml:space="preserve">Холодльник,                       </t>
  </si>
  <si>
    <t xml:space="preserve">Центробежный насос К 45/55,           </t>
  </si>
  <si>
    <t xml:space="preserve">Частотный преобразователь ATV31HU30N4A,                 </t>
  </si>
  <si>
    <t xml:space="preserve">Частотный преобразователь ATV31HU30N4A,                </t>
  </si>
  <si>
    <t xml:space="preserve">Шкаф для одежды,                 </t>
  </si>
  <si>
    <t xml:space="preserve">Шкаф снол 3,5*3,5*3,5 5/3,                  </t>
  </si>
  <si>
    <t xml:space="preserve">Щит СУ-95,               </t>
  </si>
  <si>
    <t xml:space="preserve">Щит управления насосами,                </t>
  </si>
  <si>
    <t xml:space="preserve">Экскаватор EU-423госрегзнак 37 НМ4161,                </t>
  </si>
  <si>
    <t xml:space="preserve">Экскаватор ЕК 18-20Бгосрегзнак 37 НВ4569,                      </t>
  </si>
  <si>
    <t xml:space="preserve">Экскаватор ЕК 18-20Бгосрегзнак 37 НВ4597,                      </t>
  </si>
  <si>
    <t xml:space="preserve">Экскаватор ЭО 2621 В-2госрегзнак 37 НМ4156,                   </t>
  </si>
  <si>
    <t xml:space="preserve">Экскаватор ЭО-3322Дгосрегзнак 37 НМ4175,                      </t>
  </si>
  <si>
    <t xml:space="preserve">Эл кранбалки,                       </t>
  </si>
  <si>
    <t xml:space="preserve">Электрический насос 110-65-200,                      </t>
  </si>
  <si>
    <t xml:space="preserve">Электрический тельфер,                         </t>
  </si>
  <si>
    <t xml:space="preserve">Электропечь лабораторная SNOL 72/1100,                       </t>
  </si>
  <si>
    <t xml:space="preserve">Электропривод "DENDOR" QТ400-05,                       </t>
  </si>
  <si>
    <t xml:space="preserve">Электропривод "DENDOR" QТ400-05,                         </t>
  </si>
  <si>
    <t xml:space="preserve">Электропривод QT-400-05 ДУ 600,                </t>
  </si>
  <si>
    <t xml:space="preserve">Электропривод QT-400-05 ДУ 600,                        </t>
  </si>
  <si>
    <t xml:space="preserve">Электропривод QT-400-05 ДУ 600,                   </t>
  </si>
  <si>
    <t xml:space="preserve">Электропривод QT-400-05 ДУ 600,           </t>
  </si>
  <si>
    <t xml:space="preserve">Электропривод QT-400-05 ДУ 600,                     </t>
  </si>
  <si>
    <t xml:space="preserve">Электроталь ТЭ-320,                         </t>
  </si>
  <si>
    <t xml:space="preserve">Электроталь,                     </t>
  </si>
  <si>
    <t xml:space="preserve">Электротельфер,                        </t>
  </si>
  <si>
    <t xml:space="preserve">Электротельфер,                    </t>
  </si>
  <si>
    <t xml:space="preserve">Электротельфер,                     </t>
  </si>
  <si>
    <t xml:space="preserve">Элетроотопительный прибор ЭПО-1 24 "Warmos",                        </t>
  </si>
  <si>
    <t xml:space="preserve">Элетроотопительный прибор ЭПО-1-12 "Warmos",                    </t>
  </si>
  <si>
    <t xml:space="preserve">Элетроотопительный прибор ЭПО-1-24 "Warmos",                   </t>
  </si>
  <si>
    <t xml:space="preserve">Грузовой сидельный тягач ЗИЛ 495710госрегзнак Х888АР 37,                     </t>
  </si>
  <si>
    <t xml:space="preserve">Грузовой цистерна КамАЗ 53213 КО 507Агосрегзнак Х882АР37, </t>
  </si>
  <si>
    <t xml:space="preserve">Прицеп-цистерна АЦПТ-09госрегзнак 37 не2955,                           </t>
  </si>
  <si>
    <t xml:space="preserve">Вагон общежитие сеп Центрул Горького,                        </t>
  </si>
  <si>
    <t xml:space="preserve">Вагон строит б/уул Боровая, д2,                       </t>
  </si>
  <si>
    <t>37:25:000000:136</t>
  </si>
  <si>
    <t>2.5.230</t>
  </si>
  <si>
    <t>размещение нежилого здания</t>
  </si>
  <si>
    <t>2.5.229</t>
  </si>
  <si>
    <t>37:25:040611:412</t>
  </si>
  <si>
    <t>2.5.228</t>
  </si>
  <si>
    <t>37:25:040611:413</t>
  </si>
  <si>
    <t>2.5.227</t>
  </si>
  <si>
    <t>37:25:000000:770</t>
  </si>
  <si>
    <t xml:space="preserve"> размещение нежилого здания </t>
  </si>
  <si>
    <t>Устининская</t>
  </si>
  <si>
    <t>1а</t>
  </si>
  <si>
    <t>2.5.225</t>
  </si>
  <si>
    <t xml:space="preserve"> 37:25:040612:64</t>
  </si>
  <si>
    <t>размещение сооружения – комплекс водозаборных сооружений</t>
  </si>
  <si>
    <t>2.5.226</t>
  </si>
  <si>
    <t>№ 37-37-05/277/2013-202</t>
  </si>
  <si>
    <t> 14.10.2013</t>
  </si>
  <si>
    <t>37:25:040611:412-37/005/2017-1</t>
  </si>
  <si>
    <t>37:25:040611:413-37/005/2017-1</t>
  </si>
  <si>
    <t>37:25:000000:770-37/005/2017-1</t>
  </si>
  <si>
    <t> 26.06.2017</t>
  </si>
  <si>
    <t>37:25:040612:64-37/005/2017-1</t>
  </si>
  <si>
    <t>37-37-05/072/2011-414</t>
  </si>
  <si>
    <t>2.5.221.</t>
  </si>
  <si>
    <t>37:25:030108:37</t>
  </si>
  <si>
    <t>37:25:030108:37-37/005/2018-5</t>
  </si>
  <si>
    <t>№ 37:25:030108:37-37/005/2017-3  от 03.07.2017  (Аренда (в том числе, субаренда)</t>
  </si>
  <si>
    <t>2.5.219.</t>
  </si>
  <si>
    <t>37:25:030108:38</t>
  </si>
  <si>
    <t>37:25:030108:38-37/005/2018-5</t>
  </si>
  <si>
    <t>№ 37:25:030108:38-37/005/2017-3  от 03.07.2017  (Аренда (в том числе, субаренда))</t>
  </si>
  <si>
    <t>2.5.220.</t>
  </si>
  <si>
    <t>37:25:030108:40</t>
  </si>
  <si>
    <t>37:25:030108:40-37/005/2018-5</t>
  </si>
  <si>
    <t>№ 37:25:030108:40-37/005/2017-3  от 03.07.2017  (Аренда (в том числе, субаренда))</t>
  </si>
  <si>
    <t>2.5.222.</t>
  </si>
  <si>
    <t>37:25:030108:36</t>
  </si>
  <si>
    <t>37:25:030108:36-37/005/2018-5</t>
  </si>
  <si>
    <t>37:25:030108:36-37/005/2017-3  от 03.07.2017  (Аренда (в том числе, субаренда))</t>
  </si>
  <si>
    <t>2.5.223.</t>
  </si>
  <si>
    <t>37:25:030108:39</t>
  </si>
  <si>
    <t xml:space="preserve">37:25:030108:39-37/005/2018-5 </t>
  </si>
  <si>
    <t xml:space="preserve">№ 37:25:030108:39-37/005/2017-3  от 14.07.2017  (Аренда (в том числе, субаренда)) </t>
  </si>
  <si>
    <t>37:25:020406:13-37/005/2018-3</t>
  </si>
  <si>
    <t>Тарутихинская</t>
  </si>
  <si>
    <t>2.5.224</t>
  </si>
  <si>
    <t>37:25:020406:13</t>
  </si>
  <si>
    <t>автодром</t>
  </si>
  <si>
    <t>Кинешемский район, г. Наволоки,</t>
  </si>
  <si>
    <t>2.5.113</t>
  </si>
  <si>
    <t>уч. 1</t>
  </si>
  <si>
    <t>уч. 3</t>
  </si>
  <si>
    <t>уч. 5</t>
  </si>
  <si>
    <t>уч. 7</t>
  </si>
  <si>
    <t>уч. 8</t>
  </si>
  <si>
    <t>уч. 9</t>
  </si>
  <si>
    <t>уч. 11</t>
  </si>
  <si>
    <t>уч. 12</t>
  </si>
  <si>
    <t>уч. 13</t>
  </si>
  <si>
    <t>уч. 14</t>
  </si>
  <si>
    <t>уч. 15</t>
  </si>
  <si>
    <t>уч. 16</t>
  </si>
  <si>
    <t>уч. 18</t>
  </si>
  <si>
    <t>уч. 22</t>
  </si>
  <si>
    <t>уч. 24</t>
  </si>
  <si>
    <t>уч. 27</t>
  </si>
  <si>
    <t>уч. 29</t>
  </si>
  <si>
    <t>уч. 31</t>
  </si>
  <si>
    <t>уч. 32</t>
  </si>
  <si>
    <t>уч. 33</t>
  </si>
  <si>
    <t>уч. 34</t>
  </si>
  <si>
    <t>уч. 35</t>
  </si>
  <si>
    <t>уч. 37</t>
  </si>
  <si>
    <t>уч. 39</t>
  </si>
  <si>
    <t>уч. 40</t>
  </si>
  <si>
    <t>уч. 42</t>
  </si>
  <si>
    <t>уч. 45</t>
  </si>
  <si>
    <t>уч. 46</t>
  </si>
  <si>
    <t>уч. 47</t>
  </si>
  <si>
    <t>уч. 48</t>
  </si>
  <si>
    <t>уч. 49</t>
  </si>
  <si>
    <t>2.5.114</t>
  </si>
  <si>
    <t>уч.4</t>
  </si>
  <si>
    <t>2.5.115</t>
  </si>
  <si>
    <t>2.5.116</t>
  </si>
  <si>
    <t>уч.6</t>
  </si>
  <si>
    <t>2.5.117</t>
  </si>
  <si>
    <t>2.5.118</t>
  </si>
  <si>
    <t>2.5.119</t>
  </si>
  <si>
    <t>2.5.120</t>
  </si>
  <si>
    <t>уч.10</t>
  </si>
  <si>
    <t>2.5.121</t>
  </si>
  <si>
    <t>2.5.122</t>
  </si>
  <si>
    <t>2.5.123</t>
  </si>
  <si>
    <t>2.5.124</t>
  </si>
  <si>
    <t>2.5.125</t>
  </si>
  <si>
    <t>2.5.126</t>
  </si>
  <si>
    <t>2.5.127</t>
  </si>
  <si>
    <t>2.5.128</t>
  </si>
  <si>
    <t>уч.21</t>
  </si>
  <si>
    <t>2.5.129</t>
  </si>
  <si>
    <t>2.5.130</t>
  </si>
  <si>
    <t>2.5.131</t>
  </si>
  <si>
    <t>2.5.132</t>
  </si>
  <si>
    <t>2.5.133</t>
  </si>
  <si>
    <t>2.5.134</t>
  </si>
  <si>
    <t>2.5.135</t>
  </si>
  <si>
    <t>2.5.136</t>
  </si>
  <si>
    <t>2.5.137</t>
  </si>
  <si>
    <t>2.5.138</t>
  </si>
  <si>
    <t>2.5.139</t>
  </si>
  <si>
    <t>2.5.140</t>
  </si>
  <si>
    <t>2.5.141</t>
  </si>
  <si>
    <t>2.5.142</t>
  </si>
  <si>
    <t>2.5.143</t>
  </si>
  <si>
    <t>2.5.144</t>
  </si>
  <si>
    <t>2.5.145</t>
  </si>
  <si>
    <t>2.5.146</t>
  </si>
  <si>
    <t>2.5.147</t>
  </si>
  <si>
    <t>2.5.148</t>
  </si>
  <si>
    <t>2.5.149</t>
  </si>
  <si>
    <t>2.5.150</t>
  </si>
  <si>
    <t>2.5.151</t>
  </si>
  <si>
    <t>2.5.152</t>
  </si>
  <si>
    <t>2.5.153</t>
  </si>
  <si>
    <t>2.5.155</t>
  </si>
  <si>
    <t>2.5.156</t>
  </si>
  <si>
    <t>2.5.157</t>
  </si>
  <si>
    <t>2.5.158</t>
  </si>
  <si>
    <t>2.5.159</t>
  </si>
  <si>
    <t>2.5.160</t>
  </si>
  <si>
    <t>2.5.161</t>
  </si>
  <si>
    <t>уч.23</t>
  </si>
  <si>
    <t>уч.43</t>
  </si>
  <si>
    <t>уч.50</t>
  </si>
  <si>
    <t>уч. 51</t>
  </si>
  <si>
    <t>уч. 52</t>
  </si>
  <si>
    <t>уч. 53</t>
  </si>
  <si>
    <t>уч. 57</t>
  </si>
  <si>
    <t>уч. 58</t>
  </si>
  <si>
    <t>уч. 59</t>
  </si>
  <si>
    <t>уч.61</t>
  </si>
  <si>
    <t>уч. 62</t>
  </si>
  <si>
    <t>уч. 64</t>
  </si>
  <si>
    <t>уч. 66</t>
  </si>
  <si>
    <t>уч.72</t>
  </si>
  <si>
    <t>2.5.162</t>
  </si>
  <si>
    <t>уч.76</t>
  </si>
  <si>
    <t>уч.77</t>
  </si>
  <si>
    <t>уч.78</t>
  </si>
  <si>
    <t>уч.88</t>
  </si>
  <si>
    <t>уч.91</t>
  </si>
  <si>
    <t>уч.92</t>
  </si>
  <si>
    <t>уч.93</t>
  </si>
  <si>
    <t>уч.94</t>
  </si>
  <si>
    <t>уч.95</t>
  </si>
  <si>
    <t>уч.96</t>
  </si>
  <si>
    <t>уч.97</t>
  </si>
  <si>
    <t>уч.98</t>
  </si>
  <si>
    <t>уч.99</t>
  </si>
  <si>
    <t>уч.100</t>
  </si>
  <si>
    <t>уч.101</t>
  </si>
  <si>
    <t>уч.102</t>
  </si>
  <si>
    <t>уч.103</t>
  </si>
  <si>
    <t>2.5.164</t>
  </si>
  <si>
    <t>2.5.165</t>
  </si>
  <si>
    <t>2.5.166</t>
  </si>
  <si>
    <t>2.5.173</t>
  </si>
  <si>
    <t>2.5.174</t>
  </si>
  <si>
    <t>2.5.175</t>
  </si>
  <si>
    <t>2.5.176</t>
  </si>
  <si>
    <t>2.5.177</t>
  </si>
  <si>
    <t>2.5.178</t>
  </si>
  <si>
    <t>2.5.179</t>
  </si>
  <si>
    <t>2.5.180</t>
  </si>
  <si>
    <t>2.5.181</t>
  </si>
  <si>
    <t>2.5.182</t>
  </si>
  <si>
    <t>2.5.183</t>
  </si>
  <si>
    <t>2.5.184</t>
  </si>
  <si>
    <t>2.5.185</t>
  </si>
  <si>
    <t>2.5.186</t>
  </si>
  <si>
    <t>2.5.187</t>
  </si>
  <si>
    <t>2.5.188</t>
  </si>
  <si>
    <t>2.5.189</t>
  </si>
  <si>
    <t>2.5.190</t>
  </si>
  <si>
    <t>2.5.191</t>
  </si>
  <si>
    <t>уч.106</t>
  </si>
  <si>
    <t>уч.108</t>
  </si>
  <si>
    <t>уч.109</t>
  </si>
  <si>
    <t>уч.110</t>
  </si>
  <si>
    <t>уч.111</t>
  </si>
  <si>
    <t>уч.113</t>
  </si>
  <si>
    <t>2.5.193</t>
  </si>
  <si>
    <t>уч.114</t>
  </si>
  <si>
    <t>уч.115</t>
  </si>
  <si>
    <t>уч.116</t>
  </si>
  <si>
    <t>уч.117</t>
  </si>
  <si>
    <t>уч.118</t>
  </si>
  <si>
    <t>уч.120</t>
  </si>
  <si>
    <t>2.5.194</t>
  </si>
  <si>
    <t>2.5.195</t>
  </si>
  <si>
    <t>2.5.196</t>
  </si>
  <si>
    <t>2.5.197</t>
  </si>
  <si>
    <t>2.5.198</t>
  </si>
  <si>
    <t>2.5.199</t>
  </si>
  <si>
    <t>2.5.204</t>
  </si>
  <si>
    <t>уч.126</t>
  </si>
  <si>
    <t>уч.127</t>
  </si>
  <si>
    <t>уч.128</t>
  </si>
  <si>
    <t>уч.129</t>
  </si>
  <si>
    <t>2.5.205</t>
  </si>
  <si>
    <t>2.5.206</t>
  </si>
  <si>
    <t>2.5.207</t>
  </si>
  <si>
    <t>2.5.208</t>
  </si>
  <si>
    <t>уч.130</t>
  </si>
  <si>
    <t>уч.131</t>
  </si>
  <si>
    <t>уч.132</t>
  </si>
  <si>
    <t>уч.133</t>
  </si>
  <si>
    <t>уч.135</t>
  </si>
  <si>
    <t>уч.136</t>
  </si>
  <si>
    <t>2.5.209</t>
  </si>
  <si>
    <t>2.5.210</t>
  </si>
  <si>
    <t>2.5.211</t>
  </si>
  <si>
    <t>2.5.212</t>
  </si>
  <si>
    <t>2.5.213</t>
  </si>
  <si>
    <t>2.5.216</t>
  </si>
  <si>
    <t>уч.140</t>
  </si>
  <si>
    <t>2.5.215</t>
  </si>
  <si>
    <t>уч.139</t>
  </si>
  <si>
    <t>37:07:020105:350</t>
  </si>
  <si>
    <t>37:07:020105:352</t>
  </si>
  <si>
    <t>37:07:020105:353</t>
  </si>
  <si>
    <t>37:07:020105:354</t>
  </si>
  <si>
    <t>37:07:020105:355</t>
  </si>
  <si>
    <t>37:07020105:356</t>
  </si>
  <si>
    <t>37:07:020105:357</t>
  </si>
  <si>
    <t>37:07:020105:358</t>
  </si>
  <si>
    <t>37:07:020105:359</t>
  </si>
  <si>
    <t>37:07:020105:360</t>
  </si>
  <si>
    <t>37:07:020105:361</t>
  </si>
  <si>
    <t>37:07:020105:362</t>
  </si>
  <si>
    <t>37:07:020105:363</t>
  </si>
  <si>
    <t>37:07:020105:364</t>
  </si>
  <si>
    <t>37:07:020105:365</t>
  </si>
  <si>
    <t>37:07:020105:367</t>
  </si>
  <si>
    <t>37:07:020105:370</t>
  </si>
  <si>
    <t>37:07:020105:371</t>
  </si>
  <si>
    <t>37:07:020105:372</t>
  </si>
  <si>
    <t>37:07:020105:373</t>
  </si>
  <si>
    <t>37:07:020105:376</t>
  </si>
  <si>
    <t>37:07:020105:378</t>
  </si>
  <si>
    <t>37:07:020105:380</t>
  </si>
  <si>
    <t>37:07:020105:381</t>
  </si>
  <si>
    <t>37:07:020105:382</t>
  </si>
  <si>
    <t>37:07:020105:383</t>
  </si>
  <si>
    <t>37:07:020105:384</t>
  </si>
  <si>
    <t>37:07:020105:386</t>
  </si>
  <si>
    <t>37:07:020105:388</t>
  </si>
  <si>
    <t>37:07:020105:389</t>
  </si>
  <si>
    <t>37:07:020105:391</t>
  </si>
  <si>
    <t>37:07:020105:392</t>
  </si>
  <si>
    <t>37:07:020105:394</t>
  </si>
  <si>
    <t>37:07:020105:395</t>
  </si>
  <si>
    <t>37:07:020105:396</t>
  </si>
  <si>
    <t>37:07:020105:397</t>
  </si>
  <si>
    <t>37:07:020105:398</t>
  </si>
  <si>
    <t>37:07:020105:399</t>
  </si>
  <si>
    <t>37:07:020105:400</t>
  </si>
  <si>
    <t>37:07:020105:401</t>
  </si>
  <si>
    <t>37:07:020105:402</t>
  </si>
  <si>
    <t>37:07:020105:406</t>
  </si>
  <si>
    <t>37:07:020105:407</t>
  </si>
  <si>
    <t>37:07:020105:408</t>
  </si>
  <si>
    <t>37:07:020105:410</t>
  </si>
  <si>
    <t>37:07:020105:411</t>
  </si>
  <si>
    <t>37:07:020105:413</t>
  </si>
  <si>
    <t>37:07:020105:415</t>
  </si>
  <si>
    <t>37:07:020105:421</t>
  </si>
  <si>
    <t>37:07:020105:425</t>
  </si>
  <si>
    <t>37:07:020105:426</t>
  </si>
  <si>
    <t>37:07:020105:427</t>
  </si>
  <si>
    <t>37:07:020105:437</t>
  </si>
  <si>
    <t>37:07:020105:440</t>
  </si>
  <si>
    <t>37:07:020105:441</t>
  </si>
  <si>
    <t>37:07:020105:442</t>
  </si>
  <si>
    <t>37:07:020105:443</t>
  </si>
  <si>
    <t>37:07:020105:444</t>
  </si>
  <si>
    <t>37:07:020105:445</t>
  </si>
  <si>
    <t>37:07:020105:446</t>
  </si>
  <si>
    <t>37:07:020105:447</t>
  </si>
  <si>
    <t>37:07:020105:448</t>
  </si>
  <si>
    <t>37:07:020105:449</t>
  </si>
  <si>
    <t>37:07:020105:450</t>
  </si>
  <si>
    <t>37:07:020105:451</t>
  </si>
  <si>
    <t>37:07:020105:452</t>
  </si>
  <si>
    <t>37:07:020105:455</t>
  </si>
  <si>
    <t>37:07:020105:457</t>
  </si>
  <si>
    <t>37:07:020105:458</t>
  </si>
  <si>
    <t>37:07:020105:459</t>
  </si>
  <si>
    <t>37:07:020105:460</t>
  </si>
  <si>
    <t>37:07:020105:462</t>
  </si>
  <si>
    <t>37:07:020105:463</t>
  </si>
  <si>
    <t>37:07:020105:464</t>
  </si>
  <si>
    <t>37:07:020105:465</t>
  </si>
  <si>
    <t>37:07:020105:466</t>
  </si>
  <si>
    <t>37:07:020105:467</t>
  </si>
  <si>
    <t>37:07:020105:469</t>
  </si>
  <si>
    <t>37:07:020105:475</t>
  </si>
  <si>
    <t>37:07:020105:476</t>
  </si>
  <si>
    <t>37:07:020105:477</t>
  </si>
  <si>
    <t>37:07:020105:478</t>
  </si>
  <si>
    <t>37:07:020105:479</t>
  </si>
  <si>
    <t>37:07:020105:480</t>
  </si>
  <si>
    <t>37:07:020105:481</t>
  </si>
  <si>
    <t>37:07:020105:482</t>
  </si>
  <si>
    <t>37:07:020105:484</t>
  </si>
  <si>
    <t>37:07:020105:485</t>
  </si>
  <si>
    <t>37:07:020105:488</t>
  </si>
  <si>
    <t>37:07:020105:489</t>
  </si>
  <si>
    <t>37-37/005-37/020/001/2015-2138/1</t>
  </si>
  <si>
    <t xml:space="preserve">37-37/005-37/020/001/2015-2045/1 </t>
  </si>
  <si>
    <t>37-37/005-37/020/001/2015-2047/1</t>
  </si>
  <si>
    <t>37-37/005-37/020/001/2015-2048/1</t>
  </si>
  <si>
    <t>37-37/005-37/020/001/2015-2049/1</t>
  </si>
  <si>
    <t>37-37/005-37/020/001/2015-2051/1</t>
  </si>
  <si>
    <t>37-37/005-37/020/001/2015-2053/1</t>
  </si>
  <si>
    <t>37-37/005-37/020/001/2015-2055/1</t>
  </si>
  <si>
    <t>37-37/005-37/020/001/2015-2057/1</t>
  </si>
  <si>
    <t>37-37/005-37/020/001/2015-2060/1</t>
  </si>
  <si>
    <t>37-37/005-37/020/001/2015-2062/1</t>
  </si>
  <si>
    <t>37-37/005-37/020/001/2015-2065/1</t>
  </si>
  <si>
    <t>37-37/005-37/020/001/2015-2066/1</t>
  </si>
  <si>
    <t>37-37/005-37/020/001/2015-2067/1</t>
  </si>
  <si>
    <t>37-37/005-37/020/001/2015-2068/1</t>
  </si>
  <si>
    <t>37-37/005-37/020/001/2015-2070/1</t>
  </si>
  <si>
    <t>37-37/005-37/020/001/2015-2076/1</t>
  </si>
  <si>
    <t>37-37/005-37/020/001/2015-2074/1</t>
  </si>
  <si>
    <t>37-37/005-37/020/001/2015-2078/1</t>
  </si>
  <si>
    <t>37-37/005-37/020/001/2015-2081/1</t>
  </si>
  <si>
    <t>37-37/005-37/020/001/2015-2085/1</t>
  </si>
  <si>
    <t>37-37/005-37/020/001/2015-2092/1</t>
  </si>
  <si>
    <t>37-37/005-37/020/001/2015-2042/1</t>
  </si>
  <si>
    <t>37-37/005-37/020/001/2015-2043/1</t>
  </si>
  <si>
    <t>37-37/005-37/020/001/2015-2044/1</t>
  </si>
  <si>
    <t>37-37/005-37/020/001/2015-2046/1</t>
  </si>
  <si>
    <t>37-37/005-37/020/001/2015-2050/1</t>
  </si>
  <si>
    <t>37-37/005-37/020/001/2015-2054/1</t>
  </si>
  <si>
    <t>37-37/005-37/020/001/2015-2058/1</t>
  </si>
  <si>
    <t>37-37/005-37/020/001/2015-2059/1</t>
  </si>
  <si>
    <t>37-37/005-37/020/001/2015-2063/1</t>
  </si>
  <si>
    <t>37-37/005-37/020/001/2015-2064/1</t>
  </si>
  <si>
    <t>37-37/005-37/020/001/2015-2075/1</t>
  </si>
  <si>
    <t>37-37/005-37/020/001/2015-2077/1</t>
  </si>
  <si>
    <t>37-37/005-37/020/001/2015-2079/1</t>
  </si>
  <si>
    <t>37-37/005-37/020/001/2015-2080/1</t>
  </si>
  <si>
    <t>37-37/005-37/020/001/2015-2082/1</t>
  </si>
  <si>
    <t>37-37/005-37/020/001/2015-2084/1</t>
  </si>
  <si>
    <t>37-37/005-37/020/001/2015-2086/1</t>
  </si>
  <si>
    <t>37-37/005-37/020/001/2015-2087/1</t>
  </si>
  <si>
    <t>37-37/005-37/020/001/2015-2088/1</t>
  </si>
  <si>
    <t>37-37/005-37/020/001/2015-2110/1</t>
  </si>
  <si>
    <t>37-37/005-37/020/001/2015-2112/1</t>
  </si>
  <si>
    <t>37-37/005-37/020/001/2015-2116/1</t>
  </si>
  <si>
    <t>37-37/005-37/020/001/2015-2120/1</t>
  </si>
  <si>
    <t>37-37/005-37/020/001/2015-2123/1</t>
  </si>
  <si>
    <t>37-37/005-37/012/003/2015-1361/1</t>
  </si>
  <si>
    <t>37-37/005-37/012/003/2015-1363/1</t>
  </si>
  <si>
    <t>37-37/005-37/012/003/2015-1369/1</t>
  </si>
  <si>
    <t>37-37/005-37/012/003/2015-1373/1</t>
  </si>
  <si>
    <t>37-37/005-37/012/003/2015-1374/1</t>
  </si>
  <si>
    <t>37-37/005-37/012/003/2015-1375/1</t>
  </si>
  <si>
    <t>37-37/005-37/020/001/2015-2099/1</t>
  </si>
  <si>
    <t>37-37/005-37/020/001/2015-2113/1</t>
  </si>
  <si>
    <t>37-37/005-37/020/001/2015-2115/1</t>
  </si>
  <si>
    <t>37-37/005-37/020/001/2015-2118/1</t>
  </si>
  <si>
    <t>37-37/005-37/020/001/2015-2122/1</t>
  </si>
  <si>
    <t>37-37/005-37/020/001/2015-2124/1</t>
  </si>
  <si>
    <t>37-37/005-37/020/001/2015-2126/1</t>
  </si>
  <si>
    <t>37-37/005-37/020/001/2015-2128/1</t>
  </si>
  <si>
    <t>37-37/005-37/012/003/2015-1378/1</t>
  </si>
  <si>
    <t>37-37/005-37/012/003/2015-1379/1</t>
  </si>
  <si>
    <t>37-37/005-37/012/003/2015-1380/1</t>
  </si>
  <si>
    <t>37-37/005-37/012/003/2015-1381/1</t>
  </si>
  <si>
    <t>37-37/005-37/012/003/2015-1382/1</t>
  </si>
  <si>
    <t>37-37/005-37/012/003/2015-1383/1</t>
  </si>
  <si>
    <t>37-37/005-37/012/003/2015-1386/1</t>
  </si>
  <si>
    <t>37-37/005-37/012/003/2015-1388/1</t>
  </si>
  <si>
    <t>37-37/005-37/012/003/2015-1389/1</t>
  </si>
  <si>
    <t>37-37/005-37/012/003/2015-1390/1</t>
  </si>
  <si>
    <t>37-37/005-37/012/003/2015-1391/1</t>
  </si>
  <si>
    <t>37-37/005-37/012/003/2015-1393/1</t>
  </si>
  <si>
    <t>37-37/005-37/012/003/2015-1394/1</t>
  </si>
  <si>
    <t>37-37/005-37/020/001/2015-2096/1</t>
  </si>
  <si>
    <t>37-37/005-37/020/001/2015-2101/1</t>
  </si>
  <si>
    <t>37-37/005-37/020/001/2015-2104/1</t>
  </si>
  <si>
    <t>37-37/005-37/020/001/2015-2111/1</t>
  </si>
  <si>
    <t>37-37/005-37/020/001/2015-2140/1</t>
  </si>
  <si>
    <t>37-37/005-37/020/001/2015-2141/1</t>
  </si>
  <si>
    <t>37-37/005-37/020/001/2015-2143/1</t>
  </si>
  <si>
    <t>37-37/005-37/020/001/2015-2144/1</t>
  </si>
  <si>
    <t>37-37/005-37/020/001/2015-2145/1</t>
  </si>
  <si>
    <t>37-37/005-37/020/001/2015-2146/1</t>
  </si>
  <si>
    <t>37-37/005-37/020/001/2015-2129/1</t>
  </si>
  <si>
    <t>37-37/005-37/020/001/2015-2130/1</t>
  </si>
  <si>
    <t>37-37/005-37/020/001/2015-2132/1</t>
  </si>
  <si>
    <t>37-37/005-37/020/001/2015-2133/1</t>
  </si>
  <si>
    <t>37-37/005-37/020/001/2015-2136/1</t>
  </si>
  <si>
    <t>для малоэтажной застройки</t>
  </si>
  <si>
    <t>10-а</t>
  </si>
  <si>
    <t>Кинешемский район, г. Заволжск,  пионерский лагерь "Сокол"</t>
  </si>
  <si>
    <t>2.5.218</t>
  </si>
  <si>
    <t>37:04:030238:6</t>
  </si>
  <si>
    <t>05.06.2013</t>
  </si>
  <si>
    <t>37-37-03/146/2013-711</t>
  </si>
  <si>
    <t xml:space="preserve">размещение и эксплуатация пионерского лагеря "Сокол" </t>
  </si>
  <si>
    <t>37:25:020322:2</t>
  </si>
  <si>
    <t>37:25:020322:2-37/005/2017-1</t>
  </si>
  <si>
    <t>37:25:030108:1</t>
  </si>
  <si>
    <t>37:25:030108:1-37/005/2017-1</t>
  </si>
  <si>
    <t>27.12.2017  </t>
  </si>
  <si>
    <t>37:25:011002:482-37/040/2018-1</t>
  </si>
  <si>
    <t>37:25:030101:78</t>
  </si>
  <si>
    <t>37:25:030101:78-37/005/2017-1</t>
  </si>
  <si>
    <t xml:space="preserve"> размещение объектов, предназначенных для обеспечения обороны и безопасности</t>
  </si>
  <si>
    <t xml:space="preserve">размещение гаража </t>
  </si>
  <si>
    <t>размещение бани</t>
  </si>
  <si>
    <t>ООО "ЮмМеталл"</t>
  </si>
  <si>
    <t xml:space="preserve">Тарабин П.В. </t>
  </si>
  <si>
    <t xml:space="preserve">Смагин С.Н. </t>
  </si>
  <si>
    <t xml:space="preserve">Смагин С.Н. , Ковриго В.Н. </t>
  </si>
  <si>
    <t>размещение ЦТП № 1</t>
  </si>
  <si>
    <t>размещение ЦТП № 3</t>
  </si>
  <si>
    <t>Кинешемский район, северо-западная граница с. Октябрьский</t>
  </si>
  <si>
    <t>2.3.3.1.40</t>
  </si>
  <si>
    <t>2.3.3.1.41</t>
  </si>
  <si>
    <t>2.3.3.1.42</t>
  </si>
  <si>
    <t>2.3.3.1.43</t>
  </si>
  <si>
    <t>2.3.3.1.44</t>
  </si>
  <si>
    <t>2.3.3.1.45</t>
  </si>
  <si>
    <t>2.3.3.1.46</t>
  </si>
  <si>
    <t>2.3.3.1.39</t>
  </si>
  <si>
    <t>2.3.3.1.47</t>
  </si>
  <si>
    <t xml:space="preserve">нежилое здание </t>
  </si>
  <si>
    <t>2.3.3.1.48</t>
  </si>
  <si>
    <t>2.3.1.40</t>
  </si>
  <si>
    <t xml:space="preserve">трансформаторная подстанция </t>
  </si>
  <si>
    <t>2.3.3.2.31</t>
  </si>
  <si>
    <t>2.3.3.2.32</t>
  </si>
  <si>
    <t>сооружения водозаборные 10 000 кв.м.</t>
  </si>
  <si>
    <t>сооружения водозаборные 500кв.м.</t>
  </si>
  <si>
    <t>2.3.3.2.33</t>
  </si>
  <si>
    <t xml:space="preserve">Оголовок водозаборный с самотечной линиейиз Волги 264 м. </t>
  </si>
  <si>
    <t>1А</t>
  </si>
  <si>
    <t>2.3.3.2.34</t>
  </si>
  <si>
    <t>комплекс водозаборных сооружений</t>
  </si>
  <si>
    <t xml:space="preserve">1 стр.1 </t>
  </si>
  <si>
    <t>2.3.3.2.36</t>
  </si>
  <si>
    <t>2.3.3.2.37</t>
  </si>
  <si>
    <t>2.3.3.2.38</t>
  </si>
  <si>
    <t>2.3.3.2.35</t>
  </si>
  <si>
    <t xml:space="preserve">сооружения производственного назначения, объем 400 куб. м </t>
  </si>
  <si>
    <t>сооружения производственного назначения, объем 100 куб. м</t>
  </si>
  <si>
    <t>60 стр.2</t>
  </si>
  <si>
    <t>61 стр.2</t>
  </si>
  <si>
    <t>сооружения производственного назначения, объем 1 500 куб. м</t>
  </si>
  <si>
    <t>2.3.3.1.50</t>
  </si>
  <si>
    <t>23 стр. 1</t>
  </si>
  <si>
    <t>2.3.3.1.51.</t>
  </si>
  <si>
    <t>20 стр. 1</t>
  </si>
  <si>
    <t>2.3.3.1.52</t>
  </si>
  <si>
    <t>168 стр. 1</t>
  </si>
  <si>
    <t>2.3.3.1.53</t>
  </si>
  <si>
    <t xml:space="preserve">Боровая </t>
  </si>
  <si>
    <t>2 стр. 1</t>
  </si>
  <si>
    <t>2.3.3.1.54</t>
  </si>
  <si>
    <t>78</t>
  </si>
  <si>
    <t>2.3.3.2.40</t>
  </si>
  <si>
    <t>2.3.3.2.41</t>
  </si>
  <si>
    <t xml:space="preserve">сооружения  канализации, объем 10 куб. м </t>
  </si>
  <si>
    <t xml:space="preserve">сооружение канализации, объем 240 куб. м </t>
  </si>
  <si>
    <t>2.3.3.2.39</t>
  </si>
  <si>
    <t>2.3.3.1.55</t>
  </si>
  <si>
    <t>2.3.3.1.56</t>
  </si>
  <si>
    <t>37:25:020317:42</t>
  </si>
  <si>
    <t>нежилое здание септи</t>
  </si>
  <si>
    <t xml:space="preserve">сооружение отстойник </t>
  </si>
  <si>
    <t>37:25:030104:21</t>
  </si>
  <si>
    <t>2.3.3.1.57</t>
  </si>
  <si>
    <t>2.3.3.1.58</t>
  </si>
  <si>
    <t>2.3.3.2.44</t>
  </si>
  <si>
    <t>2.3.3.2.45</t>
  </si>
  <si>
    <t>2.3.3.2.46</t>
  </si>
  <si>
    <t>2.3.3.2.47</t>
  </si>
  <si>
    <t xml:space="preserve">Семенова (Черная речка) </t>
  </si>
  <si>
    <t>Отстойник 2-х ярусный вертикальный</t>
  </si>
  <si>
    <t xml:space="preserve">Отстойник 2-х ярусный ,150 кб. </t>
  </si>
  <si>
    <t>Песколовка горизонтальная</t>
  </si>
  <si>
    <t>Здание очистных сооружений с биофильтром станции "Черная речка" №1</t>
  </si>
  <si>
    <t xml:space="preserve">Здание очистных сооружений с биофильтром станции "Черная речка" №2, </t>
  </si>
  <si>
    <t>4 стр. 1</t>
  </si>
  <si>
    <t>37:25:030102:346</t>
  </si>
  <si>
    <t>Канализационная насосная станция №4</t>
  </si>
  <si>
    <t>2.3.3.1.59</t>
  </si>
  <si>
    <t>18 стр. 1</t>
  </si>
  <si>
    <t>2.3.3.1.60</t>
  </si>
  <si>
    <t>37:25:040519:1484</t>
  </si>
  <si>
    <t>16А</t>
  </si>
  <si>
    <t>2.3.3.1.61.</t>
  </si>
  <si>
    <t>17а</t>
  </si>
  <si>
    <t>2.3.3.2.48</t>
  </si>
  <si>
    <t>37:25:020417:14</t>
  </si>
  <si>
    <t>Септик,сооружения канализации</t>
  </si>
  <si>
    <t>43стр. 2</t>
  </si>
  <si>
    <t>37:25:020452:129</t>
  </si>
  <si>
    <t>Канализационная насосная станция,  нежилое здание</t>
  </si>
  <si>
    <t>2.3.3.1.61</t>
  </si>
  <si>
    <t>37:25:020209:15</t>
  </si>
  <si>
    <t>2.3.3.1.62</t>
  </si>
  <si>
    <t>37:25:040208:155</t>
  </si>
  <si>
    <t>2.3.3.1.64</t>
  </si>
  <si>
    <t>Канализационная насосная станция,  нежилое здание,</t>
  </si>
  <si>
    <t>2.3.3.1.63</t>
  </si>
  <si>
    <t xml:space="preserve">Кинешемский район, г. Кинешма </t>
  </si>
  <si>
    <t>2.3.3.2.42.</t>
  </si>
  <si>
    <t>2.3.3.2.43</t>
  </si>
  <si>
    <t xml:space="preserve">Сооружение,: сооружения коммунального хозяйства, , протяженность 171 111 м </t>
  </si>
  <si>
    <t xml:space="preserve">Канализационная сеть станции "Казоха", назначение: сооружения канализации, протяженность 64 804 м </t>
  </si>
  <si>
    <t>Канализационная сеть станции "Больничный двор", сооружения канализации, протяженность 993</t>
  </si>
  <si>
    <t>2.3.3.2.49</t>
  </si>
  <si>
    <t xml:space="preserve">Канализационная сеть станции "Центральная",  сооружения канализации, протяженность 8961 м </t>
  </si>
  <si>
    <t xml:space="preserve">Канализационная сеть станции "Черная речка", сооружения канализации, протяженность 8125 м </t>
  </si>
  <si>
    <t xml:space="preserve">Канализационная сеть микрорайона "Томна",: сооружения канализации, протяженность 8898 м </t>
  </si>
  <si>
    <t>Канализационная сеть микрорайона "Озерки",сооружения канализации, протяженность 3073 м</t>
  </si>
  <si>
    <t xml:space="preserve">Сооружение - канализационные сети по ул. Красный Металлист, вдоль домов №№31, 33, 35, 37, 39, 14,  сбор и отвод канализационных стоков, протяженность 782,0 м </t>
  </si>
  <si>
    <t>2.3.3.2.50</t>
  </si>
  <si>
    <t>Ивана Виноградова, ул. Тарутихинская</t>
  </si>
  <si>
    <t>2.3.3.2.51</t>
  </si>
  <si>
    <t xml:space="preserve">Канализационная сеть,  иные сооружения, протяженность 588 м </t>
  </si>
  <si>
    <t>2.3.3.2.52</t>
  </si>
  <si>
    <t xml:space="preserve">Канализационная сеть,  иные сооружения, протяженность 265 м </t>
  </si>
  <si>
    <t>септик, нежилое здание</t>
  </si>
  <si>
    <t>Пос. Красноволжец, ул. Пушкина, ул. Аристарха Макарова, ул. Гражданская</t>
  </si>
  <si>
    <t>2.3.3.2.53</t>
  </si>
  <si>
    <t xml:space="preserve">Дворовая канализация, назначение: иные сооружения (водопроводно-канализационное хозяйство), протяженность 475 м </t>
  </si>
  <si>
    <t>2.3.3.2.54</t>
  </si>
  <si>
    <t xml:space="preserve">Транспортировка стоков микрорайона "ДХЗ", сооружения трубопроводного транспорта, протяженность 5 739 м </t>
  </si>
  <si>
    <t xml:space="preserve">Сооружение - канализационные сети по ул. Смольная и ул. Вичугская,  сбор и отвод канализационных стоков, Протяженность 958,0 м </t>
  </si>
  <si>
    <t>2.3.3.2.55</t>
  </si>
  <si>
    <t>2.3.3.2.56</t>
  </si>
  <si>
    <t>2.3.3.2.57</t>
  </si>
  <si>
    <t>2.3.3.2.58</t>
  </si>
  <si>
    <t>2.3.2.2.89</t>
  </si>
  <si>
    <t xml:space="preserve">Сооружение, сооружения канализации, протяженность 3317 м </t>
  </si>
  <si>
    <t xml:space="preserve">Сооружение, сооружения канализации, протяженность 75 м </t>
  </si>
  <si>
    <t xml:space="preserve">Сооружение, сооружения канализации, протяженность 631 м </t>
  </si>
  <si>
    <t xml:space="preserve">Теплотрасса и узел учета,  иные сооружения, протяженность 994 м, </t>
  </si>
  <si>
    <t xml:space="preserve">Трубопроводы технической канализации, сооружения канализации, протяженность 2272 м </t>
  </si>
  <si>
    <t xml:space="preserve">Водопроводные сети диаметром от 150 мм до 700 мм, иное сооружение (водопровод), протяженность 4205 м </t>
  </si>
  <si>
    <t>2.3.3.2.59</t>
  </si>
  <si>
    <t>2.3.1.2.11</t>
  </si>
  <si>
    <t xml:space="preserve">Кабельные электрические сети,  сооружения электроэнергетики, протяженность 1998 м </t>
  </si>
  <si>
    <t>37:25:020213:247</t>
  </si>
  <si>
    <t>37-37/005-37/012/003/2015-523/1</t>
  </si>
  <si>
    <t>37-37/005-37/012/003/2015-524/1</t>
  </si>
  <si>
    <t>37-37-05/114/2014-429</t>
  </si>
  <si>
    <t> 06.05.2014</t>
  </si>
  <si>
    <t>37-37-05/114/2014-423</t>
  </si>
  <si>
    <t>37-37-05/114/2014-425</t>
  </si>
  <si>
    <t>37-37-05/114/2014-428</t>
  </si>
  <si>
    <t>37-37-05/114/2014-424</t>
  </si>
  <si>
    <t>37-37/005-37/020/001/2015-3242/1</t>
  </si>
  <si>
    <t>37-37/005-37/020/001/2015-2014/1</t>
  </si>
  <si>
    <t> 08.07.2015</t>
  </si>
  <si>
    <t>37-37/005-37/020/001/2015-3243/1</t>
  </si>
  <si>
    <t>37-37-05/114/2014-500</t>
  </si>
  <si>
    <t>37-37/005-37/020/001/2015-3241/1</t>
  </si>
  <si>
    <t>37-37/005-37/012/003/2015-1002/1</t>
  </si>
  <si>
    <t>нет сведений</t>
  </si>
  <si>
    <t>37-37/005-37/012/005/2015-240/1</t>
  </si>
  <si>
    <t>37-37/005-37/012/002/2016-4744/1</t>
  </si>
  <si>
    <t> 29.06.2016  </t>
  </si>
  <si>
    <t>37-37-03/317/2014-070</t>
  </si>
  <si>
    <t>37-37-03/317/2014-072</t>
  </si>
  <si>
    <t>37-37-03/317/2014-074</t>
  </si>
  <si>
    <t>37-37-05/224/2014-349</t>
  </si>
  <si>
    <t>37-37/005-37/020/001/2015-3240/1</t>
  </si>
  <si>
    <t>37-37/005-37/012/002/2015-2349/1</t>
  </si>
  <si>
    <t>37-37/005-37/020/001/2015-2013/1</t>
  </si>
  <si>
    <t>37-37/005-37/012/003/2015-1333/1</t>
  </si>
  <si>
    <t> 06.07.2015</t>
  </si>
  <si>
    <t>37-37/005-37/012/003/2015-712/1</t>
  </si>
  <si>
    <t>37-37/005-37/012/003/2015-713/1</t>
  </si>
  <si>
    <t>37-37-05/177/2009-075</t>
  </si>
  <si>
    <t>37-37/005-37/012/005/2015-238/1</t>
  </si>
  <si>
    <t>37-37/005-37/012/003/2015-1348/1</t>
  </si>
  <si>
    <t>37-37/005-37/012/003/2015-1349/1</t>
  </si>
  <si>
    <t>37-37/005-37/012/003/2015-1340/1</t>
  </si>
  <si>
    <t>37-37/005-37/012/003/2015-1449/1</t>
  </si>
  <si>
    <t>37-37/005-37/012/003/2015-1450/1</t>
  </si>
  <si>
    <t> 21.07.2015</t>
  </si>
  <si>
    <t>37-37/005-37/012/003/2015-1651/1</t>
  </si>
  <si>
    <t>37-37-03/317/2014-077</t>
  </si>
  <si>
    <t>37-37-03/317/2014-076</t>
  </si>
  <si>
    <t>37-37-05/235/2014-607</t>
  </si>
  <si>
    <t>37-37-05/235/2014-609</t>
  </si>
  <si>
    <t>37-37-05/235/2014-604</t>
  </si>
  <si>
    <t>37-37-05/235/2014-608</t>
  </si>
  <si>
    <t>37-37-03/317/2014-004</t>
  </si>
  <si>
    <t> 10.12.2014</t>
  </si>
  <si>
    <t>37-37-05/235/2014-605</t>
  </si>
  <si>
    <t>37-37-05/235/2014-610</t>
  </si>
  <si>
    <t>37-37-05/235/2014-606</t>
  </si>
  <si>
    <t> 24.09.2014</t>
  </si>
  <si>
    <t>37-37/005-37/012/003/2015-1451/1</t>
  </si>
  <si>
    <t>37-37-03/317/2014-068</t>
  </si>
  <si>
    <t>37-37/005-37/012/003/2015-1422/1</t>
  </si>
  <si>
    <t>37-37-05/049/2010-157</t>
  </si>
  <si>
    <t> 25.02.2010</t>
  </si>
  <si>
    <t>37-37/005-37/012/003/2015-714/1</t>
  </si>
  <si>
    <t>37-37-05/114/2014-501</t>
  </si>
  <si>
    <t>37-37-05/114/2014-529</t>
  </si>
  <si>
    <t> 20.05.2014</t>
  </si>
  <si>
    <t>37-37-03/268/2014-435</t>
  </si>
  <si>
    <t xml:space="preserve">нет сведений </t>
  </si>
  <si>
    <t>37-37/005-37/012/002/2016-4743/1</t>
  </si>
  <si>
    <t>37-37/005-37/012/002/2015-2345/1</t>
  </si>
  <si>
    <t>37-37/005-37/012/002/2015-2347/1</t>
  </si>
  <si>
    <t> 25.03.2015</t>
  </si>
  <si>
    <t>37-37/005-37/012/002/2015-2344/1</t>
  </si>
  <si>
    <t>37-37/005-37/012/002/2015-2350/1</t>
  </si>
  <si>
    <t>37-37/005-37/012/002/2015-2348/1</t>
  </si>
  <si>
    <t>37-37/005-37/012/003/2015-1341/1</t>
  </si>
  <si>
    <t>06.07.2015  </t>
  </si>
  <si>
    <t>37-37-05/114/2014-499  </t>
  </si>
  <si>
    <t>37-37-05/235/2014-611</t>
  </si>
  <si>
    <t>37-37-03/268/2014-434</t>
  </si>
  <si>
    <t>37-37/005-37/020/001/2015-2015/1</t>
  </si>
  <si>
    <t>37-37/005-37/012/003/2015-1343/1</t>
  </si>
  <si>
    <t>37-37/005-37/012/003/2015-1339/1</t>
  </si>
  <si>
    <t> 07.07.2015</t>
  </si>
  <si>
    <t>37-37/005-37/020/001/2015-2016/1</t>
  </si>
  <si>
    <t>37-37/005-37/012/003/2015-1347/1</t>
  </si>
  <si>
    <t>37-37/005-37/012/003/2015-1346/1</t>
  </si>
  <si>
    <t>37-37/005-37/012/003/2015-522/1</t>
  </si>
  <si>
    <t>37-37-05/177/2009-548</t>
  </si>
  <si>
    <t> 22.10.2009</t>
  </si>
  <si>
    <t>2.8.109</t>
  </si>
  <si>
    <t>2.8.110</t>
  </si>
  <si>
    <t>2.8.111</t>
  </si>
  <si>
    <t>2.8.112</t>
  </si>
  <si>
    <t>2.8.113</t>
  </si>
  <si>
    <t>2.8.114</t>
  </si>
  <si>
    <t>2.8.115</t>
  </si>
  <si>
    <t>2.8.116</t>
  </si>
  <si>
    <t>2.8.117</t>
  </si>
  <si>
    <t>2.8.118</t>
  </si>
  <si>
    <t>2.8.121</t>
  </si>
  <si>
    <t>2.8.122</t>
  </si>
  <si>
    <t>2.8.123</t>
  </si>
  <si>
    <t>2.8.124</t>
  </si>
  <si>
    <t>2.8.125</t>
  </si>
  <si>
    <t>2.8.127</t>
  </si>
  <si>
    <t>2.8.128</t>
  </si>
  <si>
    <t>2.8.129</t>
  </si>
  <si>
    <t>2.8.131</t>
  </si>
  <si>
    <t>2.8.132</t>
  </si>
  <si>
    <t>2.8.133</t>
  </si>
  <si>
    <t>2.8.134</t>
  </si>
  <si>
    <t>2.8.136</t>
  </si>
  <si>
    <t>2.8.137</t>
  </si>
  <si>
    <t>2.8.140</t>
  </si>
  <si>
    <t>2.8.141</t>
  </si>
  <si>
    <t>2.8.142</t>
  </si>
  <si>
    <t>2.8.144</t>
  </si>
  <si>
    <t>2.8.145</t>
  </si>
  <si>
    <t>2.8.146</t>
  </si>
  <si>
    <t>2.8.147</t>
  </si>
  <si>
    <t>2.8.148</t>
  </si>
  <si>
    <t>2.8.149</t>
  </si>
  <si>
    <t>2.8.150</t>
  </si>
  <si>
    <t>2.8.151</t>
  </si>
  <si>
    <t>2.8.152</t>
  </si>
  <si>
    <t>2.8.153</t>
  </si>
  <si>
    <t>2.8.154</t>
  </si>
  <si>
    <t>2.8.155</t>
  </si>
  <si>
    <t>2.8.156</t>
  </si>
  <si>
    <t>2.8.157</t>
  </si>
  <si>
    <t>2.8.159</t>
  </si>
  <si>
    <t>2.8.162</t>
  </si>
  <si>
    <t>2.8.163</t>
  </si>
  <si>
    <t>2.8.164</t>
  </si>
  <si>
    <t>2.8.165</t>
  </si>
  <si>
    <t>2.8.166</t>
  </si>
  <si>
    <t>2.8.168</t>
  </si>
  <si>
    <t>2.8.169</t>
  </si>
  <si>
    <t>2.8.170</t>
  </si>
  <si>
    <t>2.8.171</t>
  </si>
  <si>
    <t>2.8.172</t>
  </si>
  <si>
    <t>2.8.173</t>
  </si>
  <si>
    <t>2.8.174</t>
  </si>
  <si>
    <t>2.8.175</t>
  </si>
  <si>
    <t>2.8.176</t>
  </si>
  <si>
    <t>2.8.177</t>
  </si>
  <si>
    <t>2.8.178</t>
  </si>
  <si>
    <t>2.8.179</t>
  </si>
  <si>
    <t>2.8.180</t>
  </si>
  <si>
    <t>2.8.181</t>
  </si>
  <si>
    <t>2.8.182</t>
  </si>
  <si>
    <t>2.8.183</t>
  </si>
  <si>
    <t>2.8.184</t>
  </si>
  <si>
    <t>2.8.185</t>
  </si>
  <si>
    <t>2.8.186</t>
  </si>
  <si>
    <t>2.8.187</t>
  </si>
  <si>
    <t>2.8.188</t>
  </si>
  <si>
    <t>2.8.189</t>
  </si>
  <si>
    <t>2.8.190</t>
  </si>
  <si>
    <t>2.8.191</t>
  </si>
  <si>
    <t>2.8.192</t>
  </si>
  <si>
    <t>2.8.193</t>
  </si>
  <si>
    <t>2.8.194</t>
  </si>
  <si>
    <t>2.8.195</t>
  </si>
  <si>
    <t>2.8.196</t>
  </si>
  <si>
    <t>2.8.197</t>
  </si>
  <si>
    <t>2.8.198</t>
  </si>
  <si>
    <t>2.8.199</t>
  </si>
  <si>
    <t>2.8.200</t>
  </si>
  <si>
    <t>2.8.201</t>
  </si>
  <si>
    <t>2.8.202</t>
  </si>
  <si>
    <t>2.8.203</t>
  </si>
  <si>
    <t>2.8.204</t>
  </si>
  <si>
    <t>2.8.205</t>
  </si>
  <si>
    <t>2.8.206</t>
  </si>
  <si>
    <t>2.8.207</t>
  </si>
  <si>
    <t>2.8.208</t>
  </si>
  <si>
    <t>2.8.209</t>
  </si>
  <si>
    <t>2.8.210</t>
  </si>
  <si>
    <t>2.8.211</t>
  </si>
  <si>
    <t>2.8.212</t>
  </si>
  <si>
    <t>2.8.213</t>
  </si>
  <si>
    <t>2.8.214</t>
  </si>
  <si>
    <t>2.8.215</t>
  </si>
  <si>
    <t>2.8.216</t>
  </si>
  <si>
    <t>2.8.217</t>
  </si>
  <si>
    <t>2.8.218</t>
  </si>
  <si>
    <t>2.8.219</t>
  </si>
  <si>
    <t>2.8.220</t>
  </si>
  <si>
    <t>2.8.221</t>
  </si>
  <si>
    <t>2.8.222</t>
  </si>
  <si>
    <t>2.8.223</t>
  </si>
  <si>
    <t>2.8.224</t>
  </si>
  <si>
    <t>2.8.225</t>
  </si>
  <si>
    <t>2.8.226</t>
  </si>
  <si>
    <t>2.8.227</t>
  </si>
  <si>
    <t>2.8.228</t>
  </si>
  <si>
    <t>2.8.229</t>
  </si>
  <si>
    <t>2.8.230</t>
  </si>
  <si>
    <t>2.8.231</t>
  </si>
  <si>
    <t>2.8.232</t>
  </si>
  <si>
    <t>2.8.233</t>
  </si>
  <si>
    <t>2.8.235</t>
  </si>
  <si>
    <t>2.8.236</t>
  </si>
  <si>
    <t>2.8.237</t>
  </si>
  <si>
    <t>2.8.238</t>
  </si>
  <si>
    <t>2.8.241</t>
  </si>
  <si>
    <t>2.8.242</t>
  </si>
  <si>
    <t>2.8.244</t>
  </si>
  <si>
    <t>2.8.245</t>
  </si>
  <si>
    <t>2.8.246</t>
  </si>
  <si>
    <t>2.8.249</t>
  </si>
  <si>
    <t>2.8.250</t>
  </si>
  <si>
    <t>2.8.252</t>
  </si>
  <si>
    <t>2.8.253</t>
  </si>
  <si>
    <t>2.8.254</t>
  </si>
  <si>
    <t>2.8.255</t>
  </si>
  <si>
    <t>2.8.256</t>
  </si>
  <si>
    <t>2.8.259</t>
  </si>
  <si>
    <t>2.8.260</t>
  </si>
  <si>
    <t>2.8.261</t>
  </si>
  <si>
    <t>2.8.262</t>
  </si>
  <si>
    <t>2.8.263</t>
  </si>
  <si>
    <t>2.8.264</t>
  </si>
  <si>
    <t>2.8.267</t>
  </si>
  <si>
    <t>2.8.268</t>
  </si>
  <si>
    <t>2.8.269</t>
  </si>
  <si>
    <t>2.8.270</t>
  </si>
  <si>
    <t>2.8.271</t>
  </si>
  <si>
    <t>2.8.272</t>
  </si>
  <si>
    <t>2.8.273</t>
  </si>
  <si>
    <t>2.8.274</t>
  </si>
  <si>
    <t>2.8.275</t>
  </si>
  <si>
    <t>2.8.276</t>
  </si>
  <si>
    <t>2.8.277</t>
  </si>
  <si>
    <t>2.8.278</t>
  </si>
  <si>
    <t>2.8.279</t>
  </si>
  <si>
    <t>2.8.280</t>
  </si>
  <si>
    <t>2.8.281</t>
  </si>
  <si>
    <t>2.8.284</t>
  </si>
  <si>
    <t>2.8.285</t>
  </si>
  <si>
    <t>2.8.286</t>
  </si>
  <si>
    <t>2.8.287</t>
  </si>
  <si>
    <t>2.8.289</t>
  </si>
  <si>
    <t>2.8.290</t>
  </si>
  <si>
    <t>2.8.291</t>
  </si>
  <si>
    <t>2.8.292</t>
  </si>
  <si>
    <t>2.8.293</t>
  </si>
  <si>
    <t>2.8.294</t>
  </si>
  <si>
    <t>2.8.295</t>
  </si>
  <si>
    <t>2.8.298</t>
  </si>
  <si>
    <t>2.8.299</t>
  </si>
  <si>
    <t>2.8.300</t>
  </si>
  <si>
    <t>2.8.301</t>
  </si>
  <si>
    <t>2.8.302</t>
  </si>
  <si>
    <t>2.8.303</t>
  </si>
  <si>
    <t>2.8.304</t>
  </si>
  <si>
    <t>2.8.305</t>
  </si>
  <si>
    <t>2.8.306</t>
  </si>
  <si>
    <t>2.8.307</t>
  </si>
  <si>
    <t>2.8.309</t>
  </si>
  <si>
    <t>2.8.310</t>
  </si>
  <si>
    <t>2.8.311</t>
  </si>
  <si>
    <t>2.8.312</t>
  </si>
  <si>
    <t>2.8.313</t>
  </si>
  <si>
    <t>2.8.314</t>
  </si>
  <si>
    <t>2.8.315</t>
  </si>
  <si>
    <t>2.8.316</t>
  </si>
  <si>
    <t>2.8.318</t>
  </si>
  <si>
    <t>2.8.319</t>
  </si>
  <si>
    <t>2.8.320</t>
  </si>
  <si>
    <t>2.8.321</t>
  </si>
  <si>
    <t>2.8.322</t>
  </si>
  <si>
    <t>2.8.323</t>
  </si>
  <si>
    <t>2.8.324</t>
  </si>
  <si>
    <t>2.8.325</t>
  </si>
  <si>
    <t>2.8.326</t>
  </si>
  <si>
    <t>2.8.327</t>
  </si>
  <si>
    <t>2.8.328</t>
  </si>
  <si>
    <t>2.8.330</t>
  </si>
  <si>
    <t>2.8.331</t>
  </si>
  <si>
    <t>2.8.332</t>
  </si>
  <si>
    <t>2.8.333</t>
  </si>
  <si>
    <t>2.8.334</t>
  </si>
  <si>
    <t>2.8.335</t>
  </si>
  <si>
    <t>2.8.336</t>
  </si>
  <si>
    <t>2.8.337</t>
  </si>
  <si>
    <t>2.8.338</t>
  </si>
  <si>
    <t>2.8.339</t>
  </si>
  <si>
    <t>2.8.340</t>
  </si>
  <si>
    <t>2.8.341</t>
  </si>
  <si>
    <t>2.8.342</t>
  </si>
  <si>
    <t>2.8.343</t>
  </si>
  <si>
    <t>2.8.344</t>
  </si>
  <si>
    <t>2.8.345</t>
  </si>
  <si>
    <t>2.8.346</t>
  </si>
  <si>
    <t>2.8.347</t>
  </si>
  <si>
    <t>2.8.348</t>
  </si>
  <si>
    <t>2.8.349</t>
  </si>
  <si>
    <t>2.8.350</t>
  </si>
  <si>
    <t>2.8.351</t>
  </si>
  <si>
    <t>2.8.352</t>
  </si>
  <si>
    <t>2.8.353</t>
  </si>
  <si>
    <t>2.8.354</t>
  </si>
  <si>
    <t>2.8.355</t>
  </si>
  <si>
    <t>2.8.356</t>
  </si>
  <si>
    <t>2.8.357</t>
  </si>
  <si>
    <t>2.8.358</t>
  </si>
  <si>
    <t>2.8.359</t>
  </si>
  <si>
    <t>2.8.360</t>
  </si>
  <si>
    <t>2.8.361</t>
  </si>
  <si>
    <t>2.8.362</t>
  </si>
  <si>
    <t>2.8.363</t>
  </si>
  <si>
    <t>2.8.364</t>
  </si>
  <si>
    <t>2.8.365</t>
  </si>
  <si>
    <t>2.8.366</t>
  </si>
  <si>
    <t>2.8.367</t>
  </si>
  <si>
    <t>2.8.368</t>
  </si>
  <si>
    <t>2.8.369</t>
  </si>
  <si>
    <t>2.8.370</t>
  </si>
  <si>
    <t>2.8.371</t>
  </si>
  <si>
    <t>2.8.372</t>
  </si>
  <si>
    <t>2.8.373</t>
  </si>
  <si>
    <t>2.8.374</t>
  </si>
  <si>
    <t>2.8.376</t>
  </si>
  <si>
    <t>2.8.377</t>
  </si>
  <si>
    <t>2.8.378</t>
  </si>
  <si>
    <t>2.8.379</t>
  </si>
  <si>
    <t>2.8.380</t>
  </si>
  <si>
    <t>2.8.381</t>
  </si>
  <si>
    <t>2.8.382</t>
  </si>
  <si>
    <t>2.8.383</t>
  </si>
  <si>
    <t>2.8.384</t>
  </si>
  <si>
    <t>2.8.388</t>
  </si>
  <si>
    <t>2.8.389</t>
  </si>
  <si>
    <t>2.8.390</t>
  </si>
  <si>
    <t>2.8.391</t>
  </si>
  <si>
    <t>2.8.394</t>
  </si>
  <si>
    <t>2.8.395</t>
  </si>
  <si>
    <t>2.8.396</t>
  </si>
  <si>
    <t>2.8.397</t>
  </si>
  <si>
    <t>2.8.398</t>
  </si>
  <si>
    <t>2.8.399</t>
  </si>
  <si>
    <t>2.8.400</t>
  </si>
  <si>
    <t>2.8.401</t>
  </si>
  <si>
    <t>2.8.402</t>
  </si>
  <si>
    <t>2.8.403</t>
  </si>
  <si>
    <t>2.8.404</t>
  </si>
  <si>
    <t>2.8.406</t>
  </si>
  <si>
    <t>2.8.407</t>
  </si>
  <si>
    <t>2.8.408</t>
  </si>
  <si>
    <t>2.8.409</t>
  </si>
  <si>
    <t>2.8.410</t>
  </si>
  <si>
    <t>2.8.411</t>
  </si>
  <si>
    <t>2.8.412</t>
  </si>
  <si>
    <t>2.8.413</t>
  </si>
  <si>
    <t>2.8.414</t>
  </si>
  <si>
    <t>2.8.415</t>
  </si>
  <si>
    <t>2.8.416</t>
  </si>
  <si>
    <t>2.8.417</t>
  </si>
  <si>
    <t>2.8.418</t>
  </si>
  <si>
    <t>2.8.419</t>
  </si>
  <si>
    <t>2.8.420</t>
  </si>
  <si>
    <t>2.8.421</t>
  </si>
  <si>
    <t>2.8.422</t>
  </si>
  <si>
    <t>2.8.423</t>
  </si>
  <si>
    <t>2.8.424</t>
  </si>
  <si>
    <t>2.8.425</t>
  </si>
  <si>
    <t>2.8.426</t>
  </si>
  <si>
    <t>2.8.427</t>
  </si>
  <si>
    <t>2.8.429</t>
  </si>
  <si>
    <t>2.8.431</t>
  </si>
  <si>
    <t>2.8.432</t>
  </si>
  <si>
    <t>2.8.435</t>
  </si>
  <si>
    <t>2.8.436</t>
  </si>
  <si>
    <t>2.8.437</t>
  </si>
  <si>
    <t>2.8.438</t>
  </si>
  <si>
    <t>2.8.440</t>
  </si>
  <si>
    <t>2.8.441</t>
  </si>
  <si>
    <t>2.8.442</t>
  </si>
  <si>
    <t>2.8.443</t>
  </si>
  <si>
    <t>2.8.444</t>
  </si>
  <si>
    <t>2.8.445</t>
  </si>
  <si>
    <t>2.8.446</t>
  </si>
  <si>
    <t>2.8.449</t>
  </si>
  <si>
    <t>2.8.452</t>
  </si>
  <si>
    <t>2.8.453</t>
  </si>
  <si>
    <t>2.8.454</t>
  </si>
  <si>
    <t>2.8.455</t>
  </si>
  <si>
    <t>2.8.456</t>
  </si>
  <si>
    <t>2.8.459</t>
  </si>
  <si>
    <t>2.8.460</t>
  </si>
  <si>
    <t>2.8.461</t>
  </si>
  <si>
    <t>2.8.462</t>
  </si>
  <si>
    <t>2.8.463</t>
  </si>
  <si>
    <t>2.8.464</t>
  </si>
  <si>
    <t>2.8.465</t>
  </si>
  <si>
    <t>2.8.466</t>
  </si>
  <si>
    <t>2.8.467</t>
  </si>
  <si>
    <t>2.8.468</t>
  </si>
  <si>
    <t>2.8.469</t>
  </si>
  <si>
    <t>2.8.470</t>
  </si>
  <si>
    <t>2.8.472</t>
  </si>
  <si>
    <t>2.8.473</t>
  </si>
  <si>
    <t>2.8.474</t>
  </si>
  <si>
    <t>2.8.475</t>
  </si>
  <si>
    <t>2.8.476</t>
  </si>
  <si>
    <t>2.8.477</t>
  </si>
  <si>
    <t>2.8.478</t>
  </si>
  <si>
    <t>2.8.479</t>
  </si>
  <si>
    <t>2.8.480</t>
  </si>
  <si>
    <t>2.8.481</t>
  </si>
  <si>
    <t>2.8.482</t>
  </si>
  <si>
    <t>2.8.483</t>
  </si>
  <si>
    <t>2.8.484</t>
  </si>
  <si>
    <t>2.8.485</t>
  </si>
  <si>
    <t>2.8.486</t>
  </si>
  <si>
    <t>2.8.487</t>
  </si>
  <si>
    <t>2.8.488</t>
  </si>
  <si>
    <t>2.8.489</t>
  </si>
  <si>
    <t>2.8.490</t>
  </si>
  <si>
    <t>2.8.491</t>
  </si>
  <si>
    <t>2.8.492</t>
  </si>
  <si>
    <t>2.8.493</t>
  </si>
  <si>
    <t>2.8.494</t>
  </si>
  <si>
    <t>2.8.495</t>
  </si>
  <si>
    <t>2.8.496</t>
  </si>
  <si>
    <t>ограждение ж/б протяженностью 3150 м.</t>
  </si>
  <si>
    <t xml:space="preserve">Волжский бульвар (напротив здания Волжский бульвар, д. 9/16) </t>
  </si>
  <si>
    <t xml:space="preserve">РОПП «Российская партия пенсионеров за социальную справедливость» </t>
  </si>
  <si>
    <t>37:25:020322:69</t>
  </si>
  <si>
    <t>23.05.2013</t>
  </si>
  <si>
    <t>37-37-05/160/2013-688</t>
  </si>
  <si>
    <t>сооружения канализации, протяженность 335 м</t>
  </si>
  <si>
    <t>2.3.3.2.60.</t>
  </si>
  <si>
    <t>2.3.3.2.61.</t>
  </si>
  <si>
    <t>37-37-05/177/2009-074</t>
  </si>
  <si>
    <t>19.08.2009</t>
  </si>
  <si>
    <t>2.3.3.2.62</t>
  </si>
  <si>
    <t>37:25:000000:425</t>
  </si>
  <si>
    <t>31.05.2013</t>
  </si>
  <si>
    <t>37-37-05/160/2013-767</t>
  </si>
  <si>
    <t>Канализационная сеть, протяженность 349 м</t>
  </si>
  <si>
    <t>Сооружение – водопроводная сеть от пожарного гидранта к д. 104 по ул. Вичугской, магазину и столовой,  протяженность 81,0 м</t>
  </si>
  <si>
    <t>2.3.3.2.63</t>
  </si>
  <si>
    <t>37:25:000000:734</t>
  </si>
  <si>
    <t>15.03.2016</t>
  </si>
  <si>
    <t>37-37/005-37/012/002/2016-1498/1</t>
  </si>
  <si>
    <t>Канализационная сеть по ул. Сеченова от дома № 26 до пересечения с ул. 2-я Львовская, протяженность 292 м.</t>
  </si>
  <si>
    <t>беседка на Волжском бульваре</t>
  </si>
  <si>
    <t>37:25:030101:179</t>
  </si>
  <si>
    <t>37:25:030101:179-37/005/2017-1</t>
  </si>
  <si>
    <t>37:25:030101:187</t>
  </si>
  <si>
    <t>37:25:030101:187-37/005/2017-1</t>
  </si>
  <si>
    <t>37:25:030101:148</t>
  </si>
  <si>
    <t>37:25:030101:148-37/005/2017-1</t>
  </si>
  <si>
    <t>37:25:030101:160</t>
  </si>
  <si>
    <t>37:25:030101:160-37/005/2017-1</t>
  </si>
  <si>
    <t>37:25:030101:173</t>
  </si>
  <si>
    <t>37:25:030101:173-37/005/2017-1</t>
  </si>
  <si>
    <t>37:25:030101:180</t>
  </si>
  <si>
    <t>37:25:030101:180-37/005/2017-1</t>
  </si>
  <si>
    <t>37:25:030101:142</t>
  </si>
  <si>
    <t>37:25:030101:142-37/005/2017-1</t>
  </si>
  <si>
    <t>37:25:030101:169</t>
  </si>
  <si>
    <t>37:25:030101:169-37/005/2017-1</t>
  </si>
  <si>
    <t>37:25:030101:174</t>
  </si>
  <si>
    <t>37:25:030101:174-37/005/2017-1</t>
  </si>
  <si>
    <t>37:25:030101:175</t>
  </si>
  <si>
    <t>37:25:030101:175-37/005/2017-1</t>
  </si>
  <si>
    <t>37:25:030101:144</t>
  </si>
  <si>
    <t>37:25:030101:144-37/005/2017-1</t>
  </si>
  <si>
    <t>37:25:030101:167</t>
  </si>
  <si>
    <t>37:25:030101:167-37/005/2017-1</t>
  </si>
  <si>
    <t>37:25:030101:143</t>
  </si>
  <si>
    <t>37:25:030101:143-37/005/2017-1</t>
  </si>
  <si>
    <t>37:25:030101:183</t>
  </si>
  <si>
    <t>37:25:030101:183-37/005/2017-1</t>
  </si>
  <si>
    <t xml:space="preserve">Батаев Ю.Е. </t>
  </si>
  <si>
    <t>37:25:030101:163</t>
  </si>
  <si>
    <t>37:25:030101:163-37/005/2017-1</t>
  </si>
  <si>
    <t>37:25:030101:145</t>
  </si>
  <si>
    <t>37:25:030101:145-37/005/2017-1</t>
  </si>
  <si>
    <t>37:25:030101:185</t>
  </si>
  <si>
    <t>37:25:030101:184-37/005/2017-1</t>
  </si>
  <si>
    <t>37:25:030101:185-37/005/2017-1</t>
  </si>
  <si>
    <t>37:25:030101:178</t>
  </si>
  <si>
    <t>37:25:030101:178-37/005/2017-1</t>
  </si>
  <si>
    <t>37:25:030101:176</t>
  </si>
  <si>
    <t>37:25:030101:176-37/005/2017-1</t>
  </si>
  <si>
    <t>37:25:030101:168</t>
  </si>
  <si>
    <t>37:25:030101:168-37/005/2017-1</t>
  </si>
  <si>
    <t>37:25:030101:146</t>
  </si>
  <si>
    <t>37:25:030101:146-37/005/2017-1</t>
  </si>
  <si>
    <t>37:25:030101:149</t>
  </si>
  <si>
    <t>37:25:030101:149-37/005/2017-1</t>
  </si>
  <si>
    <t>37:25:030101:159</t>
  </si>
  <si>
    <t>37:25:030101:159-37/005/2017-1</t>
  </si>
  <si>
    <t>37:25:030101:166</t>
  </si>
  <si>
    <t>37:25:030101:166-37/005/2017-1</t>
  </si>
  <si>
    <t>37:25:030101:164</t>
  </si>
  <si>
    <t>37:25:030101:164-37/005/2017-1</t>
  </si>
  <si>
    <t>37:25:030101:155</t>
  </si>
  <si>
    <t>37:25:030101:155-37/005/2017-1</t>
  </si>
  <si>
    <t>37:25:030101:141</t>
  </si>
  <si>
    <t>37:25:030101:141-37/005/2017-1</t>
  </si>
  <si>
    <t>37:25:030101:177</t>
  </si>
  <si>
    <t>37:25:030101:177-37/005/2017-1</t>
  </si>
  <si>
    <t>37:25:030101:170</t>
  </si>
  <si>
    <t>37:25:030101:170-37/005/2017-1</t>
  </si>
  <si>
    <t>37:25:030101:181</t>
  </si>
  <si>
    <t>37:25:030101:181-37/005/2017-1</t>
  </si>
  <si>
    <t>37:25:030101:162</t>
  </si>
  <si>
    <t>37:25:030101:162-37/005/2017-1</t>
  </si>
  <si>
    <t>37:25:030101:147</t>
  </si>
  <si>
    <t>37:25:030101:147-37/005/2017-1</t>
  </si>
  <si>
    <t>37:25:030101:161</t>
  </si>
  <si>
    <t>37:25:030101:161-37/005/2017-1</t>
  </si>
  <si>
    <t>37:25:030101:140</t>
  </si>
  <si>
    <t>37:25:030101:140-37/005/2017-1</t>
  </si>
  <si>
    <t>37:25:030101:171</t>
  </si>
  <si>
    <t>37:25:030101:171-37/005/2017-1</t>
  </si>
  <si>
    <t>37:25:030101:158</t>
  </si>
  <si>
    <t>37:25:030101:158-37/005/2017-1</t>
  </si>
  <si>
    <t>37:25:030101:150</t>
  </si>
  <si>
    <t>37:25:030101:150-37/005/2017-1</t>
  </si>
  <si>
    <t>Водопроводная сеть кооператива "Частник" , 637 м.</t>
  </si>
  <si>
    <t>37:25:000000:700</t>
  </si>
  <si>
    <t>37:25:000000:700-37/005/2017-1</t>
  </si>
  <si>
    <t>08.06.2017</t>
  </si>
  <si>
    <t>37:25:030107:14</t>
  </si>
  <si>
    <t>37-37-05/329/2011-155</t>
  </si>
  <si>
    <t xml:space="preserve">10.01.2012 </t>
  </si>
  <si>
    <t>37:25:000000:583</t>
  </si>
  <si>
    <t>37-37-05/225/2014-644</t>
  </si>
  <si>
    <t xml:space="preserve">05.09.2014 </t>
  </si>
  <si>
    <t>37:25:011001:1975</t>
  </si>
  <si>
    <t xml:space="preserve">37:25:011001:1975-37/005/2017-1 </t>
  </si>
  <si>
    <t xml:space="preserve"> 28.03.2017 </t>
  </si>
  <si>
    <t>37:25:011001:1971</t>
  </si>
  <si>
    <t>37:25:011001:1971-37/005/2017-1</t>
  </si>
  <si>
    <t>28.03.2017</t>
  </si>
  <si>
    <t>37:25:020317:41</t>
  </si>
  <si>
    <t>37-37-03/317/2014-069</t>
  </si>
  <si>
    <t xml:space="preserve">18.12.2014 </t>
  </si>
  <si>
    <t>37:25:011001:1970</t>
  </si>
  <si>
    <t xml:space="preserve"> 37-37/005-37/012/002/2015-8581/2</t>
  </si>
  <si>
    <t>22.10.2015</t>
  </si>
  <si>
    <t>37:25:011005:987</t>
  </si>
  <si>
    <t xml:space="preserve">37-37/005-37/020/001/2015-1201/2 </t>
  </si>
  <si>
    <t xml:space="preserve">29.04.2015 </t>
  </si>
  <si>
    <t xml:space="preserve">водопроводная сеть , протяженность 10 м. </t>
  </si>
  <si>
    <t>37:25:011005:986</t>
  </si>
  <si>
    <t xml:space="preserve">37-37/005-37/020/001/2015-1297/2 </t>
  </si>
  <si>
    <t xml:space="preserve"> 07.05.2015</t>
  </si>
  <si>
    <t xml:space="preserve">канализационная сеть протяженность 352 м. </t>
  </si>
  <si>
    <t>37:25:011001:1972</t>
  </si>
  <si>
    <t xml:space="preserve">37-37/005-37/020/001/2015-1296/2 </t>
  </si>
  <si>
    <t xml:space="preserve"> 07.05.2015 </t>
  </si>
  <si>
    <t>37:25:011001:1973</t>
  </si>
  <si>
    <t xml:space="preserve">37-37/005-37/020/001/2015-1202/2 </t>
  </si>
  <si>
    <t>29.04.2015</t>
  </si>
  <si>
    <t xml:space="preserve">водопроводная сеть, протяженность 7 м. </t>
  </si>
  <si>
    <t xml:space="preserve">канализационная сеть , протяженность 21 м. </t>
  </si>
  <si>
    <t>сооружения канализации, протяженность 116</t>
  </si>
  <si>
    <t>37:25:011001:1976</t>
  </si>
  <si>
    <t xml:space="preserve">37-37/005-37/012/002/2015-8585/2 </t>
  </si>
  <si>
    <t xml:space="preserve">водопроводная сеть , протяженность 33 м. </t>
  </si>
  <si>
    <t>37:25:000000:428</t>
  </si>
  <si>
    <t>37-37/005-37/012/002/2015-8579/2</t>
  </si>
  <si>
    <t xml:space="preserve">Отстойник вторичный горизонтальной , объем 25 м.кб. </t>
  </si>
  <si>
    <t>37:25:020317:38</t>
  </si>
  <si>
    <t>37-37-03/317/2014-071</t>
  </si>
  <si>
    <t xml:space="preserve">17.12.2014 </t>
  </si>
  <si>
    <t>37:25:020317:43</t>
  </si>
  <si>
    <t>37-37-03/317/2014-075</t>
  </si>
  <si>
    <t>нежилое здание , (склад хлора)</t>
  </si>
  <si>
    <t xml:space="preserve">нежилое здание (насосная станция второго подъема, старая) </t>
  </si>
  <si>
    <t xml:space="preserve">нежилое здание ( здания и сооружения ГВС-2) </t>
  </si>
  <si>
    <t xml:space="preserve">нежилое здание (котельная) </t>
  </si>
  <si>
    <t>нежилое здание (реагентный корпус)</t>
  </si>
  <si>
    <t xml:space="preserve">нежилое здание ( здание АБК и производственный корпус) </t>
  </si>
  <si>
    <t xml:space="preserve">нежилое здание (пилорама в сборе) </t>
  </si>
  <si>
    <t xml:space="preserve">нежилое здание (здание столярного цеха с пристройкой) </t>
  </si>
  <si>
    <t xml:space="preserve">нежилое здание (арочный склад) </t>
  </si>
  <si>
    <t xml:space="preserve">нежилое здание (склад с пристройкой) </t>
  </si>
  <si>
    <t>37:25:030109:408</t>
  </si>
  <si>
    <t>37-37-05/271/2012-141</t>
  </si>
  <si>
    <t xml:space="preserve">11.12.2012 </t>
  </si>
  <si>
    <t>нежилое здание - повысит.насосная станция водоснаб</t>
  </si>
  <si>
    <t>37:25:000000:567</t>
  </si>
  <si>
    <t>37-37-05/114/2014-210</t>
  </si>
  <si>
    <t>18.04.2014</t>
  </si>
  <si>
    <t>37:25:030109:412</t>
  </si>
  <si>
    <t xml:space="preserve">37-37-05/031/2013-383 </t>
  </si>
  <si>
    <t xml:space="preserve">08.04.2013 </t>
  </si>
  <si>
    <t>37:25:030109:411</t>
  </si>
  <si>
    <t>37-37-05/031/2013-382</t>
  </si>
  <si>
    <t>08.04.2014</t>
  </si>
  <si>
    <t>сооружение- напорный коллектор</t>
  </si>
  <si>
    <t>37:25:011005:988</t>
  </si>
  <si>
    <t>37-37/005-37/012/002/2016-3869/2</t>
  </si>
  <si>
    <t xml:space="preserve"> 30.05.2016</t>
  </si>
  <si>
    <t xml:space="preserve">сооружение - канализационная сеть </t>
  </si>
  <si>
    <t>37:25:000000:484</t>
  </si>
  <si>
    <t xml:space="preserve">37-37-05/095/2013-245 </t>
  </si>
  <si>
    <t xml:space="preserve">07.02.2013 </t>
  </si>
  <si>
    <t>водопровод к частным жилым домам , протяженность 1482,3</t>
  </si>
  <si>
    <t>водопровод к частным жилым домам потребительского кооператива «Источник» , протяженность 1520,70</t>
  </si>
  <si>
    <t>37:25:000000:348</t>
  </si>
  <si>
    <t>37-37-05/095/2013-247</t>
  </si>
  <si>
    <t>11.02.2013</t>
  </si>
  <si>
    <t xml:space="preserve">в том числе </t>
  </si>
  <si>
    <t>37-37-05/049/2010-715</t>
  </si>
  <si>
    <t>здание производственное</t>
  </si>
  <si>
    <t>37-37-05/049/2010-716</t>
  </si>
  <si>
    <t>02.03.2011</t>
  </si>
  <si>
    <t>37-37-05/072/2011-138</t>
  </si>
  <si>
    <t>37-37-05/072/2011-139</t>
  </si>
  <si>
    <t>37-37-05/072/2011-136</t>
  </si>
  <si>
    <t>блок аэротенков</t>
  </si>
  <si>
    <t>37-37-05/072/2011-137</t>
  </si>
  <si>
    <t>37-37-05/072/2011-140</t>
  </si>
  <si>
    <t>сооружение - канализационный колектор , протяженность 500</t>
  </si>
  <si>
    <t>37:25:000000:508</t>
  </si>
  <si>
    <t xml:space="preserve">здание фильтров </t>
  </si>
  <si>
    <t>37-37-05/049/2010-717</t>
  </si>
  <si>
    <t>2.3.3.1.65</t>
  </si>
  <si>
    <t xml:space="preserve">Подгорная, Спортивная, им. Бредихина </t>
  </si>
  <si>
    <t>2.3.3.2.64</t>
  </si>
  <si>
    <t>37:25:000000:436</t>
  </si>
  <si>
    <t xml:space="preserve">37-37-05/182/2013-206 </t>
  </si>
  <si>
    <t>10.06.2013</t>
  </si>
  <si>
    <t>сооружение-напорная канализационная сеть от КНС по ул. Подгорная, д. 2 до ул. им. Бредихина, д. 4, протяженность 410 м.</t>
  </si>
  <si>
    <t xml:space="preserve"> наружные сети канализации, протяженность 6880 м.</t>
  </si>
  <si>
    <t>наружные сети теплоснабжения  (Воинская часть)протяженность 6880 м.</t>
  </si>
  <si>
    <t>наружные сети водоснабжения  (Воинская часть) протяженность 6880 м.</t>
  </si>
  <si>
    <t>37:25:011106:19</t>
  </si>
  <si>
    <t xml:space="preserve"> 37-37/005-37/020/001/2015-3245/1 </t>
  </si>
  <si>
    <t>17.09.2015</t>
  </si>
  <si>
    <t xml:space="preserve">37-37/005-37/012/002/2016-4745/2  от 29.06.2016 </t>
  </si>
  <si>
    <t xml:space="preserve">37-37/005-37/012/002/2015-9166/1 </t>
  </si>
  <si>
    <t>37:25:020302:137</t>
  </si>
  <si>
    <t>37:25:020302:139</t>
  </si>
  <si>
    <t xml:space="preserve">37-37/005-37/012/002/2015-9164/1 </t>
  </si>
  <si>
    <t>37:25:020302:138</t>
  </si>
  <si>
    <t xml:space="preserve">37-37/005-37/012/002/2015-9169/1 </t>
  </si>
  <si>
    <t>37:25:020302:136</t>
  </si>
  <si>
    <t xml:space="preserve">37-37/005-37/012/002/2015-9160/1 </t>
  </si>
  <si>
    <t>37:25:010818:260</t>
  </si>
  <si>
    <t>37-37/005-37/012/002/2015-8578/2</t>
  </si>
  <si>
    <t>37:25:010824:1645</t>
  </si>
  <si>
    <t>37-37/005-37/012/003/2015-1334/1</t>
  </si>
  <si>
    <t>06.07.2015</t>
  </si>
  <si>
    <t xml:space="preserve">37-37-05/160/2006-034 </t>
  </si>
  <si>
    <t xml:space="preserve">26.12.2006 </t>
  </si>
  <si>
    <t>37:25:030102:332</t>
  </si>
  <si>
    <t xml:space="preserve">№ 37-37-01/320/2013-223  от 10.12.2013 </t>
  </si>
  <si>
    <t xml:space="preserve">Ивановская областная организация ВОС </t>
  </si>
  <si>
    <t>37:25:020466:675</t>
  </si>
  <si>
    <t xml:space="preserve">№ 37-37-05/330/2013-267 от  19.12.2013 </t>
  </si>
  <si>
    <t>№ 37-37-05/207/2013-124</t>
  </si>
  <si>
    <t xml:space="preserve">  37:25:020466:677</t>
  </si>
  <si>
    <t>37-37-05/207/2013-125</t>
  </si>
  <si>
    <t> 10.07.2013</t>
  </si>
  <si>
    <t>№ 37-37-05/330/2013-267  от 19.12.2013</t>
  </si>
  <si>
    <t>37:25:011001:2017</t>
  </si>
  <si>
    <t xml:space="preserve"> 37-37-05/072/2011-742</t>
  </si>
  <si>
    <t>№ 37:25:011001:2017-37/005/2018-7  от 01.03.2018</t>
  </si>
  <si>
    <t>37:25:010611:70</t>
  </si>
  <si>
    <t>37-37-05/072/2011-739</t>
  </si>
  <si>
    <t>№ 37:25:010611:70-37/005/2018-5  от 01.03.2018</t>
  </si>
  <si>
    <t>37-37-05/072/2011-761</t>
  </si>
  <si>
    <t>29.07.2011</t>
  </si>
  <si>
    <t>37:25:000000:353</t>
  </si>
  <si>
    <t>37-37-05/072/2011-745</t>
  </si>
  <si>
    <t>№ 37:25:000000:353-37/005/2018-5  от 01.03.2018  </t>
  </si>
  <si>
    <t>37:25:000000:352</t>
  </si>
  <si>
    <t>№ 37:25:000000:352-37/005/2018-5  от 01.03.2018</t>
  </si>
  <si>
    <t>37:25:000000:358</t>
  </si>
  <si>
    <t>37-37-05/072/2011-738</t>
  </si>
  <si>
    <t>№ 37:25:000000:358-37/005/2018-6  от 01.03.2018</t>
  </si>
  <si>
    <t>37:25:011001:2024</t>
  </si>
  <si>
    <t>37-37-05/072/2011-736</t>
  </si>
  <si>
    <t>№ 37:25:011001:2024-37/005/2018-5  от 01.03.2018</t>
  </si>
  <si>
    <t>37:25:000000:357</t>
  </si>
  <si>
    <t>37-37-05/072/2011-737</t>
  </si>
  <si>
    <t>№ 37:25:000000:357-37/005/2018-6  от 01.03.2018</t>
  </si>
  <si>
    <t>37:25:000000:509</t>
  </si>
  <si>
    <t>37-37-05/072/2011-741</t>
  </si>
  <si>
    <t> 28.07.2011</t>
  </si>
  <si>
    <t>№ 37:25:000000:509-37/005/2018-7  от 01.03.2018  </t>
  </si>
  <si>
    <t>37:25:000000:354</t>
  </si>
  <si>
    <t xml:space="preserve"> 37-37-05/072/2011-743 </t>
  </si>
  <si>
    <t>№ 37:25:000000:354-37/005/2018-5  от 01.03.2018</t>
  </si>
  <si>
    <t>37:25:020223:24</t>
  </si>
  <si>
    <t>37-37-05/049/2010-399</t>
  </si>
  <si>
    <t>37:25:020223:24-37/005/2018-3  от 01.03.2018</t>
  </si>
  <si>
    <t xml:space="preserve">  37:25:000000:368</t>
  </si>
  <si>
    <t>37-37-05/049/2010-199</t>
  </si>
  <si>
    <t>37:25:000000:368-37/005/2018-3  от 01.03.2018</t>
  </si>
  <si>
    <t>37:25:020313:34</t>
  </si>
  <si>
    <t>37-37-05/049/2010-227</t>
  </si>
  <si>
    <t>04.03.2010</t>
  </si>
  <si>
    <t>37:25:020313:34-37/005/2018-4  от 01.03.2018</t>
  </si>
  <si>
    <t>37:25:000000:383</t>
  </si>
  <si>
    <t xml:space="preserve">37-37-05/049/2010-188 </t>
  </si>
  <si>
    <t>37:25:000000:383-37/005/2018-3  от 01.03.2018</t>
  </si>
  <si>
    <t xml:space="preserve">27.02.2010 </t>
  </si>
  <si>
    <t>37:25:000000:380</t>
  </si>
  <si>
    <t>37-37-05/177/2009-076</t>
  </si>
  <si>
    <t>37:25:020202:54</t>
  </si>
  <si>
    <t xml:space="preserve">37-37-05/049/2010-210 </t>
  </si>
  <si>
    <t xml:space="preserve"> 37:25:020202:54-37/005/2018-4  от 01.03.2018 </t>
  </si>
  <si>
    <t>37:25:000000:382</t>
  </si>
  <si>
    <t>37-37-05/049/2010-228</t>
  </si>
  <si>
    <t>37:25:000000:375</t>
  </si>
  <si>
    <t>37-37-05/049/2010-226</t>
  </si>
  <si>
    <t>37:25:020219:416</t>
  </si>
  <si>
    <t>37-37-05/029/2014-302</t>
  </si>
  <si>
    <t xml:space="preserve">17.02.2014 </t>
  </si>
  <si>
    <t xml:space="preserve">37:25:020219:416-37/005/2018-3  от 01.03.2018 </t>
  </si>
  <si>
    <t>37:25:000000:349</t>
  </si>
  <si>
    <t>37-37-05/072/2011-744</t>
  </si>
  <si>
    <t xml:space="preserve">28.07.2011 </t>
  </si>
  <si>
    <t>37:25:000000:349-37/005/2018-5  от 01.03.2018</t>
  </si>
  <si>
    <t>37:25:000000:351</t>
  </si>
  <si>
    <t xml:space="preserve">37-37-05/072/2011-762  </t>
  </si>
  <si>
    <t xml:space="preserve"> 29.07.2011</t>
  </si>
  <si>
    <t xml:space="preserve"> 37:25:000000:351-37/005/2018-5  от 01.03.2018</t>
  </si>
  <si>
    <t>37:25:000000:350</t>
  </si>
  <si>
    <t xml:space="preserve"> 37-37-05/072/2011-740 </t>
  </si>
  <si>
    <t>28.07.2011</t>
  </si>
  <si>
    <t xml:space="preserve"> 37:25:000000:350-37/005/2018-5  от 01.03.2018</t>
  </si>
  <si>
    <t>37:25:000000:374</t>
  </si>
  <si>
    <t>37:25:000000:312</t>
  </si>
  <si>
    <t xml:space="preserve">37-37-05/049/2010-224 </t>
  </si>
  <si>
    <t xml:space="preserve"> 04.03.2010</t>
  </si>
  <si>
    <t xml:space="preserve">37:25:000000:312-37/005/2018-3  от 01.03.2018 </t>
  </si>
  <si>
    <t>37:25:000000:337</t>
  </si>
  <si>
    <t xml:space="preserve">37-37-05/049/2010-208 </t>
  </si>
  <si>
    <t>37:25:000000:337-37/005/2018-3  от 01.03.2018</t>
  </si>
  <si>
    <t>37:25:040611:37</t>
  </si>
  <si>
    <t xml:space="preserve"> 37-37-05/070/2009-090 </t>
  </si>
  <si>
    <t>37:25:040611:37-37/005/2018-3  от 01.03.2018</t>
  </si>
  <si>
    <t>37:25:000000:367</t>
  </si>
  <si>
    <t xml:space="preserve">37-37-05/049/2010-211 </t>
  </si>
  <si>
    <t xml:space="preserve"> 04.03.2010 </t>
  </si>
  <si>
    <t xml:space="preserve">37:25:000000:367-37/005/2018-3  от 01.03.2018 </t>
  </si>
  <si>
    <t>37:25:000000:266</t>
  </si>
  <si>
    <t>37-37-05/049/2010-209</t>
  </si>
  <si>
    <t>37-37-05/049/2010-206</t>
  </si>
  <si>
    <t>37-37-05/049/2010-206 от 04.03.2010</t>
  </si>
  <si>
    <t>37-37-05/049/2010-219</t>
  </si>
  <si>
    <t>37:25:000000:490</t>
  </si>
  <si>
    <t>37-37-05/049/2010-223</t>
  </si>
  <si>
    <t xml:space="preserve">37:25:000000:490-37/005/2018-3  от 01.03.2018 </t>
  </si>
  <si>
    <t>37:25:000000:311</t>
  </si>
  <si>
    <t>367-37-05/049/2010-229</t>
  </si>
  <si>
    <t>37:25:030101:98</t>
  </si>
  <si>
    <t xml:space="preserve">37:25:030101:98-37/005/2018-3  от 01.03.2018  </t>
  </si>
  <si>
    <t>37:25:000000:376</t>
  </si>
  <si>
    <t xml:space="preserve"> 37-37-05/049/2010-220</t>
  </si>
  <si>
    <t xml:space="preserve">04.03.2010 </t>
  </si>
  <si>
    <t>37:25:000000:376-37/005/2018-3  от 01.03.2018</t>
  </si>
  <si>
    <t>37:25:000000:313</t>
  </si>
  <si>
    <t xml:space="preserve">37-37-05/049/2010-205 </t>
  </si>
  <si>
    <t>37:25:000000:313-37/005/2018-3  от 01.03.2018  </t>
  </si>
  <si>
    <t>37:25:000000:316</t>
  </si>
  <si>
    <t xml:space="preserve">37-37-05/049/2010-221 </t>
  </si>
  <si>
    <t>37:25:000000:316-37/005/2018-3  от 01.03.2018</t>
  </si>
  <si>
    <t>37:25:020257:32</t>
  </si>
  <si>
    <t>37-37-05/049/2010-225</t>
  </si>
  <si>
    <t>37:25:000000:310</t>
  </si>
  <si>
    <t>37-37-05/049/2010-207</t>
  </si>
  <si>
    <t>37:25:000000:310-37/005/2018-3  от 01.03.2018</t>
  </si>
  <si>
    <t>37:25:020314:149</t>
  </si>
  <si>
    <t xml:space="preserve">37-37-05/040/2008-299 </t>
  </si>
  <si>
    <t xml:space="preserve">  37:25:010823:26</t>
  </si>
  <si>
    <t>37-37-05/049/2010-052</t>
  </si>
  <si>
    <t>37:25:010843:1199</t>
  </si>
  <si>
    <t>28.12.2018</t>
  </si>
  <si>
    <t>37:25:010843:1199-37/040/2018-1</t>
  </si>
  <si>
    <t xml:space="preserve">  37:25:010801:94</t>
  </si>
  <si>
    <t xml:space="preserve">37-37-05/049/2010-051  </t>
  </si>
  <si>
    <t xml:space="preserve">28.01.2010 </t>
  </si>
  <si>
    <t xml:space="preserve">  37:25:010843:40</t>
  </si>
  <si>
    <t>37-37-05/329/2011-048</t>
  </si>
  <si>
    <t>21.12.2011</t>
  </si>
  <si>
    <t>37:25:010801:63</t>
  </si>
  <si>
    <t xml:space="preserve">19.12.2011 </t>
  </si>
  <si>
    <t>37:25:010702:37</t>
  </si>
  <si>
    <t>37-37-05/095/2010-049</t>
  </si>
  <si>
    <t xml:space="preserve">14.10.2010 </t>
  </si>
  <si>
    <t>37:25:000000:496</t>
  </si>
  <si>
    <t xml:space="preserve">37-37-05/258/2009-243 </t>
  </si>
  <si>
    <t xml:space="preserve">14.12.2009 </t>
  </si>
  <si>
    <t>37:25:010101:335</t>
  </si>
  <si>
    <t>37-37-05/049/2010-045</t>
  </si>
  <si>
    <t>37:25:010483:25</t>
  </si>
  <si>
    <t>37-37-05/329/2011-027</t>
  </si>
  <si>
    <t>37:25:010483:42</t>
  </si>
  <si>
    <t>37-37-05/049/2010-047</t>
  </si>
  <si>
    <t>37:25:010483:24</t>
  </si>
  <si>
    <t>37-37-05/329/2011-047</t>
  </si>
  <si>
    <t>37:25:010483:37</t>
  </si>
  <si>
    <t>37-37-05/049/2010-046</t>
  </si>
  <si>
    <t>37:25:010483:26</t>
  </si>
  <si>
    <t>37-37-05/329/2011-059</t>
  </si>
  <si>
    <t xml:space="preserve">21.12.2011 </t>
  </si>
  <si>
    <t>37:25:010824:51</t>
  </si>
  <si>
    <t xml:space="preserve">37-37-05/049/2010-044 </t>
  </si>
  <si>
    <t>37:25:010824:32</t>
  </si>
  <si>
    <t xml:space="preserve">37-37-05/073/2012-332  </t>
  </si>
  <si>
    <t xml:space="preserve">03.04.2012 </t>
  </si>
  <si>
    <t>37:25:000000:510</t>
  </si>
  <si>
    <t xml:space="preserve">37-37-05/258/2009-245 </t>
  </si>
  <si>
    <t>37:25:000000:315</t>
  </si>
  <si>
    <t xml:space="preserve">37-37-05/258/2009-244 </t>
  </si>
  <si>
    <t>14.12.2009</t>
  </si>
  <si>
    <t>37:25:011127:80</t>
  </si>
  <si>
    <t>37-37-05/296/2012-526</t>
  </si>
  <si>
    <t xml:space="preserve"> 37-37-05/252/2013-186  от 11.09.2013</t>
  </si>
  <si>
    <t xml:space="preserve">  37:25:011127:79</t>
  </si>
  <si>
    <t>37-37-05/296/2012-521</t>
  </si>
  <si>
    <t>37:25:011127:78</t>
  </si>
  <si>
    <t>37-37-05/296/2012-525</t>
  </si>
  <si>
    <t xml:space="preserve">37-37-05/252/2013-186  от 11.09.2013 </t>
  </si>
  <si>
    <t>37:25:011127:77</t>
  </si>
  <si>
    <t xml:space="preserve">37-37-05/296/2012-527  </t>
  </si>
  <si>
    <t>37:25:011127:86</t>
  </si>
  <si>
    <t>37-37-05/296/2012-520</t>
  </si>
  <si>
    <t xml:space="preserve"> 14.01.2013 </t>
  </si>
  <si>
    <t>37-37-05/252/2013-186  от 11.09.2013</t>
  </si>
  <si>
    <t>37:25:011127:5</t>
  </si>
  <si>
    <t>37-37-05/092/2013-112</t>
  </si>
  <si>
    <t xml:space="preserve">01.02.2013 </t>
  </si>
  <si>
    <t>37-37/005-37/020/001/2015-1455/2  от 04.06.2015</t>
  </si>
  <si>
    <t xml:space="preserve">  37:25:011127:102</t>
  </si>
  <si>
    <t>37-37-05/092/2013-208</t>
  </si>
  <si>
    <t>37:25:011127:98</t>
  </si>
  <si>
    <t xml:space="preserve">37-37-05/092/2013-207 </t>
  </si>
  <si>
    <t>37:25:011127:104</t>
  </si>
  <si>
    <t xml:space="preserve">37-37-05/092/2013-204 </t>
  </si>
  <si>
    <t>37:25:011127:103</t>
  </si>
  <si>
    <t>37-37-05/092/2013-203</t>
  </si>
  <si>
    <t xml:space="preserve"> 37-37-05/252/2013-186  от 11.09.2013  </t>
  </si>
  <si>
    <t>37:25:011127:962</t>
  </si>
  <si>
    <t xml:space="preserve"> 37-37-05/092/2013-202</t>
  </si>
  <si>
    <t>37:25:011127:100</t>
  </si>
  <si>
    <t>37-37-05/092/2013-201</t>
  </si>
  <si>
    <t>37:25:011127:101</t>
  </si>
  <si>
    <t xml:space="preserve"> 37-37-05/092/2013-200 </t>
  </si>
  <si>
    <t>37:25:011127:106</t>
  </si>
  <si>
    <t>37-37-05/092/2013-199</t>
  </si>
  <si>
    <t>37:25:011127:97</t>
  </si>
  <si>
    <t>37-37-05/092/2013-206</t>
  </si>
  <si>
    <t>37:25:011127:99</t>
  </si>
  <si>
    <t>37-37-05/092/2013-198</t>
  </si>
  <si>
    <t>37:25:011127:82</t>
  </si>
  <si>
    <t>37-37-05/296/2012-528</t>
  </si>
  <si>
    <t>37:25:011127:81</t>
  </si>
  <si>
    <t>37-37-05/296/2012-529</t>
  </si>
  <si>
    <t>37:25:011127:92</t>
  </si>
  <si>
    <t>37-37-05/296/2012-535</t>
  </si>
  <si>
    <t>37:25:011127:90</t>
  </si>
  <si>
    <t>37-37-05/296/2012-531</t>
  </si>
  <si>
    <t>37:25:011127:83</t>
  </si>
  <si>
    <t>37-37-05/296/2012-536</t>
  </si>
  <si>
    <t>37:25:011127:94</t>
  </si>
  <si>
    <t>37-37-05/296/2012-522</t>
  </si>
  <si>
    <t>37:25:011127:88</t>
  </si>
  <si>
    <t xml:space="preserve">37-37-05/296/2012-524 </t>
  </si>
  <si>
    <t>37:25:011127:87</t>
  </si>
  <si>
    <t>37-37-05/296/2012-537</t>
  </si>
  <si>
    <t>37:25:011127:93</t>
  </si>
  <si>
    <t xml:space="preserve">37-37-05/296/2012-523 </t>
  </si>
  <si>
    <t>37:25:011127:85</t>
  </si>
  <si>
    <t>37-37-05/296/2012-539</t>
  </si>
  <si>
    <t>37:25:011127:84</t>
  </si>
  <si>
    <t xml:space="preserve">37-37-05/296/2012-538 </t>
  </si>
  <si>
    <t>37:25:011127:105</t>
  </si>
  <si>
    <t>37-37-05/092/2013-205</t>
  </si>
  <si>
    <t>2.3.2.1.14.</t>
  </si>
  <si>
    <t>37:25:040409:103</t>
  </si>
  <si>
    <t>37-37/005-37/020/001/2016-2088/2</t>
  </si>
  <si>
    <t>18.05.2016</t>
  </si>
  <si>
    <t>37:25:010236:33</t>
  </si>
  <si>
    <t>19.12.2010</t>
  </si>
  <si>
    <t>37-37-05/329/2011-025</t>
  </si>
  <si>
    <t xml:space="preserve">37-37/005-37/012/002/2016-2653/2 </t>
  </si>
  <si>
    <t xml:space="preserve">21.04.2016 </t>
  </si>
  <si>
    <t>37:25:040413:42</t>
  </si>
  <si>
    <t xml:space="preserve">37-37-05/109/2014-686 </t>
  </si>
  <si>
    <t>11.04.2014</t>
  </si>
  <si>
    <t>37:07:020309:136</t>
  </si>
  <si>
    <t>37-37-05/163/2014-459</t>
  </si>
  <si>
    <t>37:25:040409:18</t>
  </si>
  <si>
    <t>37-37-05/277/2013-560</t>
  </si>
  <si>
    <t xml:space="preserve">18.10.2013 </t>
  </si>
  <si>
    <t>37:25:040409:26</t>
  </si>
  <si>
    <t>37-37-05/262/2013-140</t>
  </si>
  <si>
    <t xml:space="preserve">20.09.2013 </t>
  </si>
  <si>
    <t>37:25:000000:433</t>
  </si>
  <si>
    <t xml:space="preserve"> 37-37-05/162/2013-263 </t>
  </si>
  <si>
    <t>01.10.2013</t>
  </si>
  <si>
    <t>37:25:040409:72</t>
  </si>
  <si>
    <t>37-37-05/307/2012-131</t>
  </si>
  <si>
    <t xml:space="preserve">21.12.2012  </t>
  </si>
  <si>
    <t>37:25:040403:79</t>
  </si>
  <si>
    <t>37-37-05/296/2012-247</t>
  </si>
  <si>
    <t xml:space="preserve">19.12.2012 </t>
  </si>
  <si>
    <t>37:25:040409:30</t>
  </si>
  <si>
    <t>37-37-05/214/2012-280</t>
  </si>
  <si>
    <t xml:space="preserve"> 03.09.2012 </t>
  </si>
  <si>
    <t>37:25:040413:57</t>
  </si>
  <si>
    <t>37-37-05/072/2012-741</t>
  </si>
  <si>
    <t xml:space="preserve">03.09.2012 </t>
  </si>
  <si>
    <t xml:space="preserve">  37:25:040409:98</t>
  </si>
  <si>
    <t>37-37-05/214/2012-36</t>
  </si>
  <si>
    <t xml:space="preserve">06.09.2012 </t>
  </si>
  <si>
    <t>37:25:040409:57</t>
  </si>
  <si>
    <t>37-37-05/221/2012-322</t>
  </si>
  <si>
    <t>06.12.2012</t>
  </si>
  <si>
    <t>37:25:040576:2</t>
  </si>
  <si>
    <t>37-37-05/266/2012-795</t>
  </si>
  <si>
    <t>12.12.2012</t>
  </si>
  <si>
    <t>37:25:011001:1952</t>
  </si>
  <si>
    <t xml:space="preserve">37-37-05/073/2012-057 </t>
  </si>
  <si>
    <t xml:space="preserve"> 24.02.2012</t>
  </si>
  <si>
    <t>37:25:010329:21</t>
  </si>
  <si>
    <t>37:25:030101:184</t>
  </si>
  <si>
    <t>ООО "ТДК"</t>
  </si>
  <si>
    <t xml:space="preserve">ИП Сурков А.В. </t>
  </si>
  <si>
    <t>37:25:010301:6</t>
  </si>
  <si>
    <t>2.1.592</t>
  </si>
  <si>
    <t>37:25:010605:6</t>
  </si>
  <si>
    <t>Филиал школы № 15, назначение нежилое здание</t>
  </si>
  <si>
    <t>2.1.593</t>
  </si>
  <si>
    <t xml:space="preserve">помещение нежилое, </t>
  </si>
  <si>
    <t xml:space="preserve">АНО «Центр возрождения и развития ремесел «Кинешемский валенок», </t>
  </si>
  <si>
    <t xml:space="preserve">Здание хранилище техники </t>
  </si>
  <si>
    <t>37:25:010205:66</t>
  </si>
  <si>
    <t>21.09.2018</t>
  </si>
  <si>
    <t>37:25:010205:65-37/005/2017-2</t>
  </si>
  <si>
    <t>2.1.591.</t>
  </si>
  <si>
    <t xml:space="preserve">29.12.2018 </t>
  </si>
  <si>
    <t>37:25:010318:445-37/040/2018-1</t>
  </si>
  <si>
    <t>37:25:020155:843</t>
  </si>
  <si>
    <t>04.07.2016</t>
  </si>
  <si>
    <t>37-37/005-37/012/002/2016-4862/1</t>
  </si>
  <si>
    <t>37:25:020155:194</t>
  </si>
  <si>
    <t>37-37-05/061/2010-392</t>
  </si>
  <si>
    <t>05.08.2010</t>
  </si>
  <si>
    <t>37:25:020155:192</t>
  </si>
  <si>
    <t>37-37-05/061/2010-390</t>
  </si>
  <si>
    <t>37:25:020155:193</t>
  </si>
  <si>
    <t>37-37-05/207/2011-389</t>
  </si>
  <si>
    <t xml:space="preserve">24.10.2011 </t>
  </si>
  <si>
    <t>37:25:020155:784</t>
  </si>
  <si>
    <t>37:25:010318:320</t>
  </si>
  <si>
    <t>37-37-05/207/2011-393</t>
  </si>
  <si>
    <t>37:25:040602:123</t>
  </si>
  <si>
    <t xml:space="preserve"> 08.08.2008 </t>
  </si>
  <si>
    <t>37-37-05/040/2008-271</t>
  </si>
  <si>
    <t>37:25:040603:391</t>
  </si>
  <si>
    <t>37-37-05/040/2008-284</t>
  </si>
  <si>
    <t xml:space="preserve">13.08.2008 </t>
  </si>
  <si>
    <t xml:space="preserve">27.06.2007 </t>
  </si>
  <si>
    <t>37-37-05/029/2007-391</t>
  </si>
  <si>
    <t>37:25:020325:119</t>
  </si>
  <si>
    <t xml:space="preserve">17.07.2012 </t>
  </si>
  <si>
    <t>37-37-05/164/2012-411</t>
  </si>
  <si>
    <t>37:25:010324:31</t>
  </si>
  <si>
    <t xml:space="preserve">23.06.2009 </t>
  </si>
  <si>
    <t>37-37-05/074/2009-586</t>
  </si>
  <si>
    <t>37:25:040519:1446</t>
  </si>
  <si>
    <t xml:space="preserve">15.09.2009 </t>
  </si>
  <si>
    <t>37-37-05/177/2009-233</t>
  </si>
  <si>
    <t>37:25:010208:98</t>
  </si>
  <si>
    <t>37-37-05/095/2010-025</t>
  </si>
  <si>
    <t>11.10.2010</t>
  </si>
  <si>
    <t>37-37-05/095/2010-378  от 08.02.2011</t>
  </si>
  <si>
    <t>37:25:010318:445</t>
  </si>
  <si>
    <t>37:25:000000:210</t>
  </si>
  <si>
    <t>37-37-05/277/2013-200</t>
  </si>
  <si>
    <t xml:space="preserve">14.10.2013 </t>
  </si>
  <si>
    <t>37:25:000000:198</t>
  </si>
  <si>
    <t xml:space="preserve">37-37-05/277/2013-195 </t>
  </si>
  <si>
    <t>14.10.2013</t>
  </si>
  <si>
    <t>37:25:000000:197</t>
  </si>
  <si>
    <t xml:space="preserve">37-37-05/277/2013-199 </t>
  </si>
  <si>
    <t xml:space="preserve">  37:25:000000:196</t>
  </si>
  <si>
    <t xml:space="preserve">37-37-05/277/2013-197 </t>
  </si>
  <si>
    <t>37:25:011001:88</t>
  </si>
  <si>
    <t>37-37-05/092/2013-759</t>
  </si>
  <si>
    <t xml:space="preserve">09.04.2013 </t>
  </si>
  <si>
    <t>37:25:010330:37</t>
  </si>
  <si>
    <t xml:space="preserve">37-37-05/026/2007-818 </t>
  </si>
  <si>
    <t>14.08.2007</t>
  </si>
  <si>
    <t>37-37/005-37/020/001/2016-6487/1</t>
  </si>
  <si>
    <t>30.12.2016</t>
  </si>
  <si>
    <t xml:space="preserve"> 37-37/005-37/012/002/2016-5641/2  от 16.08.2016</t>
  </si>
  <si>
    <t>37:25:020311:236</t>
  </si>
  <si>
    <t xml:space="preserve">37-37-05/049/2010-194  </t>
  </si>
  <si>
    <t xml:space="preserve"> 02.03.2010</t>
  </si>
  <si>
    <t>37:25:010302:14</t>
  </si>
  <si>
    <t>37-37-05/182/2007-032</t>
  </si>
  <si>
    <t>26.09.2007</t>
  </si>
  <si>
    <t>37:25:030103:316</t>
  </si>
  <si>
    <t xml:space="preserve"> 37-37-05/207/2011-487</t>
  </si>
  <si>
    <t>18.11.2011</t>
  </si>
  <si>
    <t>ООО «РегионИнфраСистема-Иваново»</t>
  </si>
  <si>
    <t xml:space="preserve">  37:25:020305:37</t>
  </si>
  <si>
    <t xml:space="preserve">37-37-05/174/2010-504  </t>
  </si>
  <si>
    <t xml:space="preserve"> 27.07.2010 </t>
  </si>
  <si>
    <t>37:25:011126:103</t>
  </si>
  <si>
    <t>37:25:011126:103-37/005/2017-1</t>
  </si>
  <si>
    <t xml:space="preserve">31.07.2017 </t>
  </si>
  <si>
    <t>37:25:040409:93</t>
  </si>
  <si>
    <t>37:25:040409:93-37/040/2019-2</t>
  </si>
  <si>
    <t>06.03.2019</t>
  </si>
  <si>
    <t xml:space="preserve">К/с "Ручеёк", ул. Гручихиская </t>
  </si>
  <si>
    <t>37:25:040409:27</t>
  </si>
  <si>
    <t>37:25:030207:15</t>
  </si>
  <si>
    <t xml:space="preserve">37:25:030207:15-37/040/2019-2 </t>
  </si>
  <si>
    <t>27.02.2019</t>
  </si>
  <si>
    <t>37:25:040409:68</t>
  </si>
  <si>
    <t xml:space="preserve">37:25:040409:68-37/040/2019-2 </t>
  </si>
  <si>
    <t>11.09.2019</t>
  </si>
  <si>
    <t>37:25:040409:166</t>
  </si>
  <si>
    <t xml:space="preserve">37:25:040409:166-37/040/2019-2 </t>
  </si>
  <si>
    <t xml:space="preserve">05.02.2019 </t>
  </si>
  <si>
    <t>37:25:010318:2</t>
  </si>
  <si>
    <t>37:25:010318:2-37/005/2017-2</t>
  </si>
  <si>
    <t>37:25:040409:84</t>
  </si>
  <si>
    <t xml:space="preserve">37-37-05/038/2008-444 </t>
  </si>
  <si>
    <t xml:space="preserve"> 08.08.2008</t>
  </si>
  <si>
    <t>37:25:040409:95</t>
  </si>
  <si>
    <t xml:space="preserve">37-37/005-37/012/002/2016-7628/1 </t>
  </si>
  <si>
    <t>03.11.2016</t>
  </si>
  <si>
    <t xml:space="preserve">37-37/005-37/012/002/2016-7447/1 </t>
  </si>
  <si>
    <t xml:space="preserve"> 24.10.2016</t>
  </si>
  <si>
    <t>37:25:040409:107</t>
  </si>
  <si>
    <t xml:space="preserve">37-37/005-37/012/002/2016-7929/1 </t>
  </si>
  <si>
    <t>16.11.2016</t>
  </si>
  <si>
    <t>37:25:040409:105</t>
  </si>
  <si>
    <t xml:space="preserve">37-37/005-37/012/002/2016-7971/1 </t>
  </si>
  <si>
    <t>17.11.2016</t>
  </si>
  <si>
    <t>37:25:040409:32</t>
  </si>
  <si>
    <t>24.10.2016</t>
  </si>
  <si>
    <t>37-37/005-37/012/002/2016-7446/2</t>
  </si>
  <si>
    <t>37:25:040409:169</t>
  </si>
  <si>
    <t xml:space="preserve">37-37/005-37/012/002/2016-7921/1 </t>
  </si>
  <si>
    <t>37:25:040409:29</t>
  </si>
  <si>
    <t>37-37/005-37/012/002/2016-7729/1</t>
  </si>
  <si>
    <t>09.11.2016</t>
  </si>
  <si>
    <t>37:25:040409:51</t>
  </si>
  <si>
    <t xml:space="preserve">37-37/005-37/012/002/2016-7720/1 </t>
  </si>
  <si>
    <t xml:space="preserve">  37:25:040409:161</t>
  </si>
  <si>
    <t>37-37/005-37/012/003/2015-822/2</t>
  </si>
  <si>
    <t>17.04.2015</t>
  </si>
  <si>
    <t xml:space="preserve">  37:25:040409:160</t>
  </si>
  <si>
    <t>37-37/005-37/012/002/2016-7387/1</t>
  </si>
  <si>
    <t>37:25:040409:168</t>
  </si>
  <si>
    <t xml:space="preserve">37-37/005-37/012/003/2015-930/2 </t>
  </si>
  <si>
    <t>07.05.2015</t>
  </si>
  <si>
    <t>37:25:040409:47</t>
  </si>
  <si>
    <t>37-37/005-37/012/002/2015-3598/2</t>
  </si>
  <si>
    <t>37:25:030246:4</t>
  </si>
  <si>
    <t xml:space="preserve">37-37/005-37/012/002/2016-7529/2 </t>
  </si>
  <si>
    <t>31.10.2016</t>
  </si>
  <si>
    <t>К/с "СМП-214", ул. Буторихинская</t>
  </si>
  <si>
    <t>2.5.236</t>
  </si>
  <si>
    <t>37:25:040413:58</t>
  </si>
  <si>
    <t>37-37/005-37/020/001/2015-272/2</t>
  </si>
  <si>
    <t xml:space="preserve">18.02.2015 </t>
  </si>
  <si>
    <t>37:25:040413:45</t>
  </si>
  <si>
    <t>37-37/005-37/012/002/2016-7867/1</t>
  </si>
  <si>
    <t>15.11.2016</t>
  </si>
  <si>
    <t>37:25:040413:60</t>
  </si>
  <si>
    <t>37-37/005-37/020/001/2016-5059/1</t>
  </si>
  <si>
    <t xml:space="preserve"> 01.11.2016</t>
  </si>
  <si>
    <t>37:25:040413:36</t>
  </si>
  <si>
    <t>37-37-05/074/2012-041</t>
  </si>
  <si>
    <t xml:space="preserve">03.02.2012 </t>
  </si>
  <si>
    <t>37:25:040413:15</t>
  </si>
  <si>
    <t xml:space="preserve">37-37/005-37/012/002/2016-7160/1 </t>
  </si>
  <si>
    <t xml:space="preserve">13.10.2016 </t>
  </si>
  <si>
    <t>37:25:040413:8</t>
  </si>
  <si>
    <t>37-37/005-37/012/002/2016-7970/1</t>
  </si>
  <si>
    <t>К/с  Райпо ул. Ивана Виноградова</t>
  </si>
  <si>
    <t xml:space="preserve">  37:25:020466:24</t>
  </si>
  <si>
    <t>14.06.2017</t>
  </si>
  <si>
    <t xml:space="preserve"> 37:25:020466:24-37/005/2017-2</t>
  </si>
  <si>
    <t>37:25:030214:1</t>
  </si>
  <si>
    <t xml:space="preserve">37-01/25-1/2003-371 </t>
  </si>
  <si>
    <t xml:space="preserve">16.04.2003 </t>
  </si>
  <si>
    <t>37:25:040245:13</t>
  </si>
  <si>
    <t xml:space="preserve">37-01/25-1/2004-750 </t>
  </si>
  <si>
    <t xml:space="preserve">Раздел 2.1. Нежилые здания и помещения. жилые квартиры </t>
  </si>
  <si>
    <t xml:space="preserve"> пер. Дунаевского, д.18, кв.30,                    </t>
  </si>
  <si>
    <t xml:space="preserve">ул. Воеводы Боборыкина, д.23-А, кв.52                </t>
  </si>
  <si>
    <t xml:space="preserve"> пер. Дунаевского,                </t>
  </si>
  <si>
    <t xml:space="preserve">пер. Дунаевского,           </t>
  </si>
  <si>
    <t xml:space="preserve">пер. Дунаевского,              </t>
  </si>
  <si>
    <t xml:space="preserve">пер. Дунаевского, </t>
  </si>
  <si>
    <t xml:space="preserve">пер. Дунаевского,            </t>
  </si>
  <si>
    <t xml:space="preserve">ул. Аристарха Макарова,              </t>
  </si>
  <si>
    <t xml:space="preserve">ул. Аристарха Макарова,             </t>
  </si>
  <si>
    <t xml:space="preserve">ул. Бекренева,           </t>
  </si>
  <si>
    <t xml:space="preserve">ул. Веснина,               </t>
  </si>
  <si>
    <t xml:space="preserve">ул. Воеводы Боборыкина,             </t>
  </si>
  <si>
    <t xml:space="preserve">ул. Воеводы Боборыкина,              </t>
  </si>
  <si>
    <t xml:space="preserve">ул. Воеводы Боборыкина,         </t>
  </si>
  <si>
    <t xml:space="preserve">ул. Воеводы Боборыкина,            </t>
  </si>
  <si>
    <t xml:space="preserve">ул. Воеводы Боборыкина,           </t>
  </si>
  <si>
    <t xml:space="preserve">ул. Высоковольтная,           </t>
  </si>
  <si>
    <t xml:space="preserve">ул. Высоковольтная,        </t>
  </si>
  <si>
    <t xml:space="preserve">ул. Высоковольтная,              </t>
  </si>
  <si>
    <t xml:space="preserve">ул. Гагарина,            </t>
  </si>
  <si>
    <t xml:space="preserve">ул. Гагарина,           </t>
  </si>
  <si>
    <t xml:space="preserve">ул. Гагарина,             </t>
  </si>
  <si>
    <t xml:space="preserve">ул. Гагарина,          </t>
  </si>
  <si>
    <t xml:space="preserve">ул. Григория Королева,           </t>
  </si>
  <si>
    <t xml:space="preserve">ул. Декабристов,               </t>
  </si>
  <si>
    <t xml:space="preserve">ул. Григория Королева,             </t>
  </si>
  <si>
    <t xml:space="preserve">ул. Декабристов,             </t>
  </si>
  <si>
    <t xml:space="preserve">ул. Ивана Виноградова,           </t>
  </si>
  <si>
    <t xml:space="preserve">ул. Ивана Седова,             </t>
  </si>
  <si>
    <t xml:space="preserve">ул. им. Менделеева,              </t>
  </si>
  <si>
    <t xml:space="preserve">ул. им. Менделеева,          </t>
  </si>
  <si>
    <t xml:space="preserve">ул. им. Менделеева,           </t>
  </si>
  <si>
    <t xml:space="preserve">ул. им. Менделеева,                </t>
  </si>
  <si>
    <t xml:space="preserve">ул. им. Урицкого,                 </t>
  </si>
  <si>
    <t xml:space="preserve">ул. Карла Либкнехта,         </t>
  </si>
  <si>
    <t>ул. Кирпичная,</t>
  </si>
  <si>
    <t xml:space="preserve">ул. Котовского,           </t>
  </si>
  <si>
    <t xml:space="preserve">ул. Пионерская,                </t>
  </si>
  <si>
    <t xml:space="preserve">ул. Смольная,            </t>
  </si>
  <si>
    <t xml:space="preserve">ул. Школьная,                </t>
  </si>
  <si>
    <t>37:25:040611:246</t>
  </si>
  <si>
    <t xml:space="preserve"> 37-37-05/262/2013-687</t>
  </si>
  <si>
    <t>37:25:010101:1660</t>
  </si>
  <si>
    <t>37-37-05/237/2012-069</t>
  </si>
  <si>
    <t>37:25:010101:1910</t>
  </si>
  <si>
    <t xml:space="preserve"> 37-37-05/232/2013-452</t>
  </si>
  <si>
    <t>37:25:010101:1940</t>
  </si>
  <si>
    <t xml:space="preserve">37-37-05/299/2013-567 </t>
  </si>
  <si>
    <t>37:25:010101:1949</t>
  </si>
  <si>
    <t>37-37-05/207/2014-552</t>
  </si>
  <si>
    <t>37:25:010101:1925</t>
  </si>
  <si>
    <t>37-37-05/163/2014-071</t>
  </si>
  <si>
    <t>37:25:010101:1924</t>
  </si>
  <si>
    <t xml:space="preserve">37-37/005-37/012/005/2015-813/2 </t>
  </si>
  <si>
    <t>37:25:040507:285</t>
  </si>
  <si>
    <t>37:25:020142:117</t>
  </si>
  <si>
    <t>37-37-05/262/2013-116</t>
  </si>
  <si>
    <t>37:25:040603:141</t>
  </si>
  <si>
    <t>37-37-05/296/2012-200</t>
  </si>
  <si>
    <t>37-37-05/296/2012-201</t>
  </si>
  <si>
    <t>37:25:011002:883</t>
  </si>
  <si>
    <t>37-37-05/170/2014-035</t>
  </si>
  <si>
    <t>37:25:011002:803</t>
  </si>
  <si>
    <t>37:25:011002:586</t>
  </si>
  <si>
    <t xml:space="preserve"> 37-37-05/232/2013-451 </t>
  </si>
  <si>
    <t>37:25:011002:516</t>
  </si>
  <si>
    <t xml:space="preserve">№ 37:25:011002:516-37/040/2019-3  от 09.09.2019  (Залог в силу закона) </t>
  </si>
  <si>
    <t>37:25:011002:486</t>
  </si>
  <si>
    <t>37-37-05/277/2013-368</t>
  </si>
  <si>
    <t>37:25:011002:516-37/040/2019-3</t>
  </si>
  <si>
    <t>37:25:011005:384</t>
  </si>
  <si>
    <t>37-37/005-37/012/005/2015-809/2</t>
  </si>
  <si>
    <t>37:25:010611:235</t>
  </si>
  <si>
    <t>37-37-05/225/2014-388</t>
  </si>
  <si>
    <t>37:25:010611:225</t>
  </si>
  <si>
    <t xml:space="preserve">37-37-05/207/2014-546 </t>
  </si>
  <si>
    <t xml:space="preserve">  37:25:030303:207</t>
  </si>
  <si>
    <t xml:space="preserve">37-37-05/328/2013-129  </t>
  </si>
  <si>
    <t>37:25:030303:190</t>
  </si>
  <si>
    <t>37-37-05/225/2014-647</t>
  </si>
  <si>
    <t>37:25:030303:188</t>
  </si>
  <si>
    <t>37-37/005-37/012/005/2015-814/2</t>
  </si>
  <si>
    <t>37:25:010483:1103</t>
  </si>
  <si>
    <t>37-37-01/059/2014-779</t>
  </si>
  <si>
    <t>37:25:010483:1060</t>
  </si>
  <si>
    <t>37-37-01/059/2014-787</t>
  </si>
  <si>
    <t>37:25:010483:1143</t>
  </si>
  <si>
    <t xml:space="preserve">37-37-01/202/2014-036 </t>
  </si>
  <si>
    <t>37:25:010483:990</t>
  </si>
  <si>
    <t>37-37-01/059/2014-799</t>
  </si>
  <si>
    <t>37:25:010483:986</t>
  </si>
  <si>
    <t>37-37-01/202/2014-037</t>
  </si>
  <si>
    <t>37:25:010483:1088</t>
  </si>
  <si>
    <t>37-37-01/059/2014-800</t>
  </si>
  <si>
    <t>Реестр имущества, входящего в состав Муниципальной казны городского округа Кинешма, на 01.01.2020</t>
  </si>
  <si>
    <t xml:space="preserve">Газопровод к производственной базе КМП, ул. Вичугская, ул. Боровая </t>
  </si>
  <si>
    <t>2.3.4.1.8.</t>
  </si>
  <si>
    <t>2.1.598.</t>
  </si>
  <si>
    <t>встроенное помещение</t>
  </si>
  <si>
    <t>37:25:020326:276</t>
  </si>
  <si>
    <t xml:space="preserve">им. Бредихина </t>
  </si>
  <si>
    <t>Безвозмездное пользование МУП "ОКиТС</t>
  </si>
  <si>
    <t>2.2.65</t>
  </si>
  <si>
    <t xml:space="preserve"> 18-30 </t>
  </si>
  <si>
    <t>2.2.45.</t>
  </si>
  <si>
    <t xml:space="preserve">20-107 </t>
  </si>
  <si>
    <t xml:space="preserve">20-113    </t>
  </si>
  <si>
    <t>2.2.43</t>
  </si>
  <si>
    <t xml:space="preserve">20-170    </t>
  </si>
  <si>
    <t>2.2.41.</t>
  </si>
  <si>
    <t>20-51</t>
  </si>
  <si>
    <t>2.2.40</t>
  </si>
  <si>
    <t xml:space="preserve">20-50 </t>
  </si>
  <si>
    <t>2.2.39</t>
  </si>
  <si>
    <t xml:space="preserve">104А-56   </t>
  </si>
  <si>
    <t>2.2.2.</t>
  </si>
  <si>
    <t>104А-26</t>
  </si>
  <si>
    <t>104А-29</t>
  </si>
  <si>
    <t>108-78</t>
  </si>
  <si>
    <t xml:space="preserve"> 37:25:040611:139</t>
  </si>
  <si>
    <t>2.1.599</t>
  </si>
  <si>
    <t>37:25:040611:227,</t>
  </si>
  <si>
    <t>2.1.600</t>
  </si>
  <si>
    <t>2.1.601</t>
  </si>
  <si>
    <t xml:space="preserve"> 37:25:040611:265</t>
  </si>
  <si>
    <t>2.2.3.</t>
  </si>
  <si>
    <t xml:space="preserve">94-25     </t>
  </si>
  <si>
    <t xml:space="preserve">6-100       </t>
  </si>
  <si>
    <t>2.2.4</t>
  </si>
  <si>
    <t>6-58</t>
  </si>
  <si>
    <t>37:25:020142:135</t>
  </si>
  <si>
    <t>1-15</t>
  </si>
  <si>
    <t>2.2.15</t>
  </si>
  <si>
    <t xml:space="preserve">23-52        </t>
  </si>
  <si>
    <t>2.2.9</t>
  </si>
  <si>
    <t xml:space="preserve">23А-68      </t>
  </si>
  <si>
    <t>2.2.8</t>
  </si>
  <si>
    <t xml:space="preserve">23-120     </t>
  </si>
  <si>
    <t>2.2.7</t>
  </si>
  <si>
    <t>23-16</t>
  </si>
  <si>
    <t xml:space="preserve"> 37:25:011002:494</t>
  </si>
  <si>
    <t>2.1.603.</t>
  </si>
  <si>
    <t>2.1.602.</t>
  </si>
  <si>
    <t>2.1.604.</t>
  </si>
  <si>
    <t xml:space="preserve"> 23-68    </t>
  </si>
  <si>
    <t>2.2.6.</t>
  </si>
  <si>
    <t>29-109</t>
  </si>
  <si>
    <t>2.1.605</t>
  </si>
  <si>
    <t>3-86</t>
  </si>
  <si>
    <t>2.2.64</t>
  </si>
  <si>
    <t xml:space="preserve">45-22   </t>
  </si>
  <si>
    <t>2.2.10</t>
  </si>
  <si>
    <t xml:space="preserve">45-7      </t>
  </si>
  <si>
    <t>2.2.11.</t>
  </si>
  <si>
    <t xml:space="preserve">37а-95    </t>
  </si>
  <si>
    <t>2.2.12</t>
  </si>
  <si>
    <t xml:space="preserve">37а-113       </t>
  </si>
  <si>
    <t>2.2.63</t>
  </si>
  <si>
    <t xml:space="preserve">37а-114     </t>
  </si>
  <si>
    <t>2.2.13</t>
  </si>
  <si>
    <t>37а-15</t>
  </si>
  <si>
    <t>30</t>
  </si>
  <si>
    <t>2.1.606</t>
  </si>
  <si>
    <t>39а-31</t>
  </si>
  <si>
    <t>2.1.607</t>
  </si>
  <si>
    <t xml:space="preserve">18а-13      </t>
  </si>
  <si>
    <t>2.2.21.</t>
  </si>
  <si>
    <t xml:space="preserve">18а-21       </t>
  </si>
  <si>
    <t>2.2.19.</t>
  </si>
  <si>
    <t xml:space="preserve">18-59       </t>
  </si>
  <si>
    <t xml:space="preserve">18а-60     </t>
  </si>
  <si>
    <t>2.2.29</t>
  </si>
  <si>
    <t xml:space="preserve">18а-77      </t>
  </si>
  <si>
    <t>2.2.30</t>
  </si>
  <si>
    <t xml:space="preserve">18а-84     </t>
  </si>
  <si>
    <t>2.2.24</t>
  </si>
  <si>
    <t>10а-29</t>
  </si>
  <si>
    <t>2.1.608</t>
  </si>
  <si>
    <t>37:25:010213:145</t>
  </si>
  <si>
    <t>9-110</t>
  </si>
  <si>
    <t>2.1.609</t>
  </si>
  <si>
    <t xml:space="preserve"> 37:25:010212:126,</t>
  </si>
  <si>
    <t>9-27</t>
  </si>
  <si>
    <t>2.2.62</t>
  </si>
  <si>
    <t>37:25:010212:43</t>
  </si>
  <si>
    <t>37-37/005-37/012/005/2015-810/2</t>
  </si>
  <si>
    <t>37:25:010212:57</t>
  </si>
  <si>
    <t>9-41</t>
  </si>
  <si>
    <t>2.2.37.</t>
  </si>
  <si>
    <t>37-37-05/207/2014-547</t>
  </si>
  <si>
    <t>12-2</t>
  </si>
  <si>
    <t>37:25:011012:387</t>
  </si>
  <si>
    <t xml:space="preserve"> 37:25:011012:387-37/040/2019-2</t>
  </si>
  <si>
    <t xml:space="preserve"> 18.11.2019</t>
  </si>
  <si>
    <t>2.1.610</t>
  </si>
  <si>
    <t xml:space="preserve">18-112   </t>
  </si>
  <si>
    <t>2.2.75.</t>
  </si>
  <si>
    <t>18-36</t>
  </si>
  <si>
    <t>2.1.611.</t>
  </si>
  <si>
    <t>2.1.612.</t>
  </si>
  <si>
    <t xml:space="preserve">37:25:010913:145-37/040/2019-8  от 20.12.2019  (Залог в силу закона) </t>
  </si>
  <si>
    <t xml:space="preserve">  37:25:010913:145</t>
  </si>
  <si>
    <t>37:25:010913:198</t>
  </si>
  <si>
    <t xml:space="preserve">37:25:010913:198-37/005/2017-1 </t>
  </si>
  <si>
    <t>37:25:010913:153</t>
  </si>
  <si>
    <t xml:space="preserve">37:25:010913:153-37/040/2019-2 </t>
  </si>
  <si>
    <t xml:space="preserve">37:25:010913:145-37/040/2019-7 </t>
  </si>
  <si>
    <t xml:space="preserve">18-49       </t>
  </si>
  <si>
    <t>4-12</t>
  </si>
  <si>
    <t>2.2.46</t>
  </si>
  <si>
    <t>37:25:020466:208</t>
  </si>
  <si>
    <t>15-29</t>
  </si>
  <si>
    <t>37-37-05/328/2013-121</t>
  </si>
  <si>
    <t xml:space="preserve">  37:25:011129:298</t>
  </si>
  <si>
    <t xml:space="preserve">37:25:011129:298-37/040/2019-3 </t>
  </si>
  <si>
    <t>37:25:011129:298-37/040/2019-4  от 18.11.2019  (Залог в силу закона)</t>
  </si>
  <si>
    <t>3-12</t>
  </si>
  <si>
    <t>2.1.613</t>
  </si>
  <si>
    <t>2.2.47</t>
  </si>
  <si>
    <t>37:25:011129:427</t>
  </si>
  <si>
    <t>37-37-05/232/2013-771</t>
  </si>
  <si>
    <t xml:space="preserve">5-121       </t>
  </si>
  <si>
    <t>2.2.66.</t>
  </si>
  <si>
    <t>37:25:010928:109</t>
  </si>
  <si>
    <t xml:space="preserve">37-37/005-37/012/002/2016-5715/2 </t>
  </si>
  <si>
    <t>37:25:010928:137</t>
  </si>
  <si>
    <t xml:space="preserve">5-170         </t>
  </si>
  <si>
    <t>2.1.614.</t>
  </si>
  <si>
    <t>37:25:010928:137-37/040/2019-2</t>
  </si>
  <si>
    <t xml:space="preserve">5-172         </t>
  </si>
  <si>
    <t>2.2.49.</t>
  </si>
  <si>
    <t>37:25:010928:184</t>
  </si>
  <si>
    <t xml:space="preserve">37-37-05/277/2013-377 </t>
  </si>
  <si>
    <t>37:25:010928:59</t>
  </si>
  <si>
    <t>2.2.48.</t>
  </si>
  <si>
    <t>37-37-05/277/2013-372</t>
  </si>
  <si>
    <t>37:25:010928:86</t>
  </si>
  <si>
    <t>2.1.615</t>
  </si>
  <si>
    <t xml:space="preserve"> 37:25:010928:86-37/040/2019-2</t>
  </si>
  <si>
    <t>5-57</t>
  </si>
  <si>
    <t>5-94</t>
  </si>
  <si>
    <t>52-48</t>
  </si>
  <si>
    <t>2.1.616.</t>
  </si>
  <si>
    <t>37:25:011002:1240</t>
  </si>
  <si>
    <t>37:25:011002:1240-37/040/2019-4</t>
  </si>
  <si>
    <t>4-14</t>
  </si>
  <si>
    <t>2.2.67</t>
  </si>
  <si>
    <t>37:25:040519:1387</t>
  </si>
  <si>
    <t xml:space="preserve">ул. им. Юрия Горохова              </t>
  </si>
  <si>
    <t>4-41</t>
  </si>
  <si>
    <t>37:25:010824:1238,</t>
  </si>
  <si>
    <t>2.1.617.</t>
  </si>
  <si>
    <t>37:25:010824:1238-37/040/2019-2</t>
  </si>
  <si>
    <t>2-57</t>
  </si>
  <si>
    <t>2.2.50.</t>
  </si>
  <si>
    <t>37:25:040508:357</t>
  </si>
  <si>
    <t>37-37-05/358/2013-022</t>
  </si>
  <si>
    <t>37:25:040611:383</t>
  </si>
  <si>
    <t>1а-17</t>
  </si>
  <si>
    <t>2.2.57.</t>
  </si>
  <si>
    <t>37-37-05/262/2013-394</t>
  </si>
  <si>
    <t>ул. Колхозная</t>
  </si>
  <si>
    <t>20-20</t>
  </si>
  <si>
    <t>37:25:030103:270</t>
  </si>
  <si>
    <t xml:space="preserve">37:25:030103:270-37/040/2019-4 </t>
  </si>
  <si>
    <t xml:space="preserve">37:25:030103:270-37/040/2019-5  от 03.12.2019  (Залог в силу закона) </t>
  </si>
  <si>
    <t>2.1.618</t>
  </si>
  <si>
    <t>2.1.619</t>
  </si>
  <si>
    <t>20-4</t>
  </si>
  <si>
    <t>37:25:030103:259</t>
  </si>
  <si>
    <t xml:space="preserve">37:25:030103:259-37/040/2019-2 </t>
  </si>
  <si>
    <t xml:space="preserve"> 03.12.2019</t>
  </si>
  <si>
    <t xml:space="preserve">37:25:030103:259-37/040/2019-3  от 03.12.2019  (Залог в силу закона) </t>
  </si>
  <si>
    <t>7-10</t>
  </si>
  <si>
    <t>2.2.51.</t>
  </si>
  <si>
    <t xml:space="preserve">  37:25:030102:313</t>
  </si>
  <si>
    <t>ул. Маршала Василевского</t>
  </si>
  <si>
    <t>35-19</t>
  </si>
  <si>
    <t>2.1.620</t>
  </si>
  <si>
    <t xml:space="preserve"> 37:25:011130:388</t>
  </si>
  <si>
    <t xml:space="preserve">37:25:011130:388-37/040/2019-2 </t>
  </si>
  <si>
    <t>4-16</t>
  </si>
  <si>
    <t>2.2.58.</t>
  </si>
  <si>
    <t>37:25:040508:77</t>
  </si>
  <si>
    <t>37-37-05/277/2013-375</t>
  </si>
  <si>
    <t>37:25:020222:56</t>
  </si>
  <si>
    <t>7-83</t>
  </si>
  <si>
    <t>2.1.621.</t>
  </si>
  <si>
    <t>37:25:020222:56-37/040/2019-2</t>
  </si>
  <si>
    <t>37:25:040519:302</t>
  </si>
  <si>
    <t>12-29</t>
  </si>
  <si>
    <t>2.2.61.</t>
  </si>
  <si>
    <t xml:space="preserve">37-37-05/170/2014-030 </t>
  </si>
  <si>
    <t>ул. Щорса</t>
  </si>
  <si>
    <t>66-74</t>
  </si>
  <si>
    <t>2.1.622</t>
  </si>
  <si>
    <t>37:25:010801:364</t>
  </si>
  <si>
    <t xml:space="preserve"> 37:25:010801:364-37/040/2019-5</t>
  </si>
  <si>
    <t>68-105</t>
  </si>
  <si>
    <t>2.1.623</t>
  </si>
  <si>
    <t>37:25:010801:505</t>
  </si>
  <si>
    <t xml:space="preserve">37:25:010801:505-37/040/2019-4 </t>
  </si>
  <si>
    <t xml:space="preserve">37:25:010801:505-37/040/2019-5  от 03.12.2019  (Залог в силу закона) </t>
  </si>
  <si>
    <t>37:25:030302:135</t>
  </si>
  <si>
    <t xml:space="preserve">37:25:030302:135-37/040/2019-2 </t>
  </si>
  <si>
    <t>37:25:030303:119</t>
  </si>
  <si>
    <t xml:space="preserve">37:25:030303:119-37/040/2019-4 </t>
  </si>
  <si>
    <t xml:space="preserve">37:25:010213:145-37/040/2019-3 </t>
  </si>
  <si>
    <t xml:space="preserve">37:25:010212:126-37/040/2019-2 </t>
  </si>
  <si>
    <t xml:space="preserve">квартиры </t>
  </si>
  <si>
    <t xml:space="preserve">соц. найм </t>
  </si>
  <si>
    <t>37:25:040611:227-37/040/2019-2</t>
  </si>
  <si>
    <t>37:25:040611:227-37/040/2019-3  от 03.12.2019  (Залог в силу закона)</t>
  </si>
  <si>
    <t xml:space="preserve">37:25:040611:265-37/040/2019-5 </t>
  </si>
  <si>
    <t xml:space="preserve">37:25:040611:139-37/040/2019-2 </t>
  </si>
  <si>
    <t xml:space="preserve">37:25:040611:139-37/040/2019-3  от 03.12.2019  (Залог в силу закона) </t>
  </si>
  <si>
    <t>37:25:011002:720</t>
  </si>
  <si>
    <t>37-37-05/232/2013-451</t>
  </si>
  <si>
    <t xml:space="preserve">37:25:011002:494-37/040/2019-3 </t>
  </si>
  <si>
    <t xml:space="preserve"> 37:25:011002:494-37/040/2019-5  от 03.12.2019  (Залог в силу закона) </t>
  </si>
  <si>
    <t>37:25:020142:135-37/040/2019-6</t>
  </si>
  <si>
    <t xml:space="preserve">37:25:020142:135-37/040/2019-7  от 03.12.2019  (Залог в силу закона) </t>
  </si>
  <si>
    <t>2.3.3.2.66.</t>
  </si>
  <si>
    <t>2.3.3.2.65</t>
  </si>
  <si>
    <t>2.3.2.2.90</t>
  </si>
  <si>
    <t>Наружный сети водоснабжения дл. = 172м,  Д/с 25</t>
  </si>
  <si>
    <t>Наружная сеть канализации дл=225,4 м Д/с 25</t>
  </si>
  <si>
    <t xml:space="preserve">Наружные тепловые сети дл.=38,1 м., Д/с № 25 </t>
  </si>
  <si>
    <t>2.3.3.2.67</t>
  </si>
  <si>
    <t>2.3.3.2.68</t>
  </si>
  <si>
    <t>20-31</t>
  </si>
  <si>
    <t>2.2.68</t>
  </si>
  <si>
    <t>37:25:010101:1857</t>
  </si>
  <si>
    <t>37:25:010101:1857-37/005/2017-1</t>
  </si>
  <si>
    <t>2.1.454</t>
  </si>
  <si>
    <t xml:space="preserve">Итого </t>
  </si>
  <si>
    <t xml:space="preserve">Кинешемский район, г. Кинешма, с. Октябрьский </t>
  </si>
  <si>
    <t>2.4.55.</t>
  </si>
  <si>
    <t xml:space="preserve">подъездные пути городского водозаборного сооружения № 2 </t>
  </si>
  <si>
    <t xml:space="preserve">ООО "Степ Строй" </t>
  </si>
  <si>
    <t>2.3.2.2.91.</t>
  </si>
  <si>
    <t>37:25:000000:997</t>
  </si>
  <si>
    <t xml:space="preserve">37:25:000000:997-37/040/2019-1 </t>
  </si>
  <si>
    <t xml:space="preserve">14.08.2019 </t>
  </si>
  <si>
    <t>2.3.1.41.</t>
  </si>
  <si>
    <t xml:space="preserve">Трансформаторная подстанция 2БКТПБ-400-6/0,4 Кв,  Д/С № 25 </t>
  </si>
  <si>
    <t xml:space="preserve">Аристарха Макарова </t>
  </si>
  <si>
    <t>2.4.48.</t>
  </si>
  <si>
    <t>37:25:010326:566</t>
  </si>
  <si>
    <t xml:space="preserve">пер. Баумана </t>
  </si>
  <si>
    <t>2.2.82.</t>
  </si>
  <si>
    <t>8-3</t>
  </si>
  <si>
    <t xml:space="preserve"> 37:25:010326:566-37/005/2017-2 </t>
  </si>
  <si>
    <t>23А-100</t>
  </si>
  <si>
    <t xml:space="preserve">  37:25:011002:871</t>
  </si>
  <si>
    <t xml:space="preserve">37:25:011002:871-37/005/2017-1 </t>
  </si>
  <si>
    <t>37:25:011002:496</t>
  </si>
  <si>
    <t>2.2.76</t>
  </si>
  <si>
    <t>23-18</t>
  </si>
  <si>
    <t xml:space="preserve">37:25:011002:496-37/005/2017-1 </t>
  </si>
  <si>
    <t>23-26</t>
  </si>
  <si>
    <t>2.1.624.</t>
  </si>
  <si>
    <t xml:space="preserve">ул. Воеводы Боборыкина         </t>
  </si>
  <si>
    <t>23А-102</t>
  </si>
  <si>
    <t>2.2.81.</t>
  </si>
  <si>
    <t>37:25:011002:873</t>
  </si>
  <si>
    <t xml:space="preserve">37:25:011002:873-37/005/2017-1 </t>
  </si>
  <si>
    <t>37а-24</t>
  </si>
  <si>
    <t>2.2.72</t>
  </si>
  <si>
    <t>29,6</t>
  </si>
  <si>
    <t>37:25:030303:127</t>
  </si>
  <si>
    <t xml:space="preserve">37:25:030303:127-37/005/2017-1 </t>
  </si>
  <si>
    <t>37а-40</t>
  </si>
  <si>
    <t>2.2.73.</t>
  </si>
  <si>
    <t>33,1</t>
  </si>
  <si>
    <t>37:25:030303:139</t>
  </si>
  <si>
    <t xml:space="preserve">37:25:030303:139-37/005/2017-1 </t>
  </si>
  <si>
    <t>76/51-5</t>
  </si>
  <si>
    <t>2.2.69</t>
  </si>
  <si>
    <t>37:25:010611:776</t>
  </si>
  <si>
    <t xml:space="preserve">37:25:010611:776-37/005/2017-1 </t>
  </si>
  <si>
    <t xml:space="preserve"> 37:25:010611:776-37/005/2017-2  от 15.11.2017  (Залог в силу закона) </t>
  </si>
  <si>
    <t>2-47</t>
  </si>
  <si>
    <t>2.2.77</t>
  </si>
  <si>
    <t xml:space="preserve">  37:25:040508:348</t>
  </si>
  <si>
    <t>37:25:040508:348-37/005/2017-1</t>
  </si>
  <si>
    <t>2-35</t>
  </si>
  <si>
    <t>2.2.83</t>
  </si>
  <si>
    <t>37:25:040508:420</t>
  </si>
  <si>
    <t>ул. Красногорская</t>
  </si>
  <si>
    <t>5-41</t>
  </si>
  <si>
    <t>2.2.74.</t>
  </si>
  <si>
    <t>37:25:040508:734</t>
  </si>
  <si>
    <t xml:space="preserve">37:25:040508:734-37/005/2017-1 </t>
  </si>
  <si>
    <t xml:space="preserve"> 05.09.2017</t>
  </si>
  <si>
    <t>5-30</t>
  </si>
  <si>
    <t>2.2.80.</t>
  </si>
  <si>
    <t>7-78</t>
  </si>
  <si>
    <t>2.2.70.</t>
  </si>
  <si>
    <t>37:25:020222:52</t>
  </si>
  <si>
    <t xml:space="preserve">37:25:020222:52-37/005/2017-1 </t>
  </si>
  <si>
    <t>ул. Спортивная</t>
  </si>
  <si>
    <t>2-37</t>
  </si>
  <si>
    <t>2.2.79.</t>
  </si>
  <si>
    <t>37:25:030109:308</t>
  </si>
  <si>
    <t xml:space="preserve">37:25:030109:308-37/005/2017-3 </t>
  </si>
  <si>
    <t xml:space="preserve">ул. Фабричный двор </t>
  </si>
  <si>
    <t>11-28</t>
  </si>
  <si>
    <t>2.2.78.</t>
  </si>
  <si>
    <t>37:25:011103:80</t>
  </si>
  <si>
    <t>37а-47</t>
  </si>
  <si>
    <t>2.2.71.</t>
  </si>
  <si>
    <t xml:space="preserve">  37:25:030303:210</t>
  </si>
  <si>
    <t>28,9</t>
  </si>
  <si>
    <t>37:25:030303:210-37/005/2017-2</t>
  </si>
  <si>
    <t xml:space="preserve">танцевальная площадка </t>
  </si>
  <si>
    <t>2.8.497</t>
  </si>
  <si>
    <t>2.8.498</t>
  </si>
  <si>
    <t>2.8.499</t>
  </si>
  <si>
    <t xml:space="preserve">решетка металлическая </t>
  </si>
  <si>
    <t>2.8.500</t>
  </si>
  <si>
    <t>АНО«Центр возрождения и развития ремесел «Кинешемский валенок»</t>
  </si>
  <si>
    <t>2.8.501.</t>
  </si>
  <si>
    <t xml:space="preserve">решетки на окнах здания </t>
  </si>
  <si>
    <t>2.8.502</t>
  </si>
  <si>
    <t>2.8.503</t>
  </si>
  <si>
    <t>тепловычислитель в школе № 11</t>
  </si>
  <si>
    <t xml:space="preserve">модем тепловыичлитель  в школе № 11 </t>
  </si>
  <si>
    <t xml:space="preserve">Изгородь железная  на территории школы № 11 </t>
  </si>
  <si>
    <t>2.8.504</t>
  </si>
  <si>
    <t>шкаф металлический в школе № 11</t>
  </si>
  <si>
    <t>2.8.63.</t>
  </si>
  <si>
    <t xml:space="preserve">АО «Водоканал» </t>
  </si>
  <si>
    <t>Система пожарной автоматической сигнализации</t>
  </si>
  <si>
    <t>2.5.232</t>
  </si>
  <si>
    <t>2.5.233</t>
  </si>
  <si>
    <t>2.5.234</t>
  </si>
  <si>
    <t>86</t>
  </si>
  <si>
    <t>2.5.237</t>
  </si>
  <si>
    <t>37:25:010605:1-37/040/2019-2</t>
  </si>
  <si>
    <t>30.01.2019</t>
  </si>
  <si>
    <t xml:space="preserve">  Для размещения объектов среднего профессионального и высшего профессионального образования</t>
  </si>
  <si>
    <t>37:25:010605:1</t>
  </si>
  <si>
    <t>им.. Менделеева</t>
  </si>
  <si>
    <t>2.5.73</t>
  </si>
  <si>
    <t>37-37-05/277/2013-201</t>
  </si>
  <si>
    <t>размещение нежилого здания (бывший детский дом)</t>
  </si>
  <si>
    <t xml:space="preserve">Спортивная, Высоковольтная </t>
  </si>
  <si>
    <t xml:space="preserve"> сооружения трубопроводного транспорта, Участок магистральных тепловых сетей и сетей ГВС к нежилому зданию котельной, расположенному по адресу: г. Кинешма, ул. Спортивная, д. 18</t>
  </si>
  <si>
    <t xml:space="preserve">тепловой пункт с оборудованием (движимое имущество) </t>
  </si>
  <si>
    <t xml:space="preserve">концес.сог. № 1 </t>
  </si>
  <si>
    <t>2.5.238</t>
  </si>
  <si>
    <t>05.11.2019</t>
  </si>
  <si>
    <t xml:space="preserve"> 37:25:010330:12-37/040/2019-1 </t>
  </si>
  <si>
    <t xml:space="preserve">ращмещение нежилого здания </t>
  </si>
  <si>
    <t>37:25:010330:12</t>
  </si>
  <si>
    <t xml:space="preserve">ИООО «Трезвое поколение» </t>
  </si>
  <si>
    <t>Редакция Газеты "Приволжская правда"</t>
  </si>
  <si>
    <t xml:space="preserve">часть помещения 2.1.229 </t>
  </si>
  <si>
    <t>МУП МУК</t>
  </si>
  <si>
    <t>без.польл</t>
  </si>
  <si>
    <t>частное учреждение «Кинешемский театр юного зрителя имени народного артиста СССР Л.В. Раскатова»</t>
  </si>
  <si>
    <t>часть помещения 2.1.64</t>
  </si>
  <si>
    <t>Раздел 2.3. Инженерно-технические коммуникации.</t>
  </si>
  <si>
    <t>37:25:020304:55</t>
  </si>
  <si>
    <t>20.04.2007</t>
  </si>
  <si>
    <t>37-37-05/026/2007-218</t>
  </si>
  <si>
    <t>Нежилое здание, Прачечная</t>
  </si>
  <si>
    <t xml:space="preserve">  37:25:020326:296</t>
  </si>
  <si>
    <t>37-37-05/040/2008-320</t>
  </si>
  <si>
    <t>29.08.2008</t>
  </si>
  <si>
    <t xml:space="preserve">  37:25:020326:293</t>
  </si>
  <si>
    <t xml:space="preserve">37-37-05/040/2008-300 </t>
  </si>
  <si>
    <t xml:space="preserve">16.08.2008 </t>
  </si>
  <si>
    <t>37:25:011130:493</t>
  </si>
  <si>
    <t>37-37-05/070/2009-244</t>
  </si>
  <si>
    <t>16.04.2009</t>
  </si>
  <si>
    <t>Ивановостат</t>
  </si>
  <si>
    <t>ООО "СтепСтрой"</t>
  </si>
  <si>
    <t xml:space="preserve">Всего по разделам 1,2, 3.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</si>
</sst>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;[Red]\-#,##0.00"/>
  </numFmts>
  <fonts count="19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color rgb="FFFF000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Arial Cyr"/>
      <charset val="204"/>
    </font>
    <font>
      <sz val="12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2">
    <xf numFmtId="0" fontId="0" fillId="0" borderId="0"/>
    <xf numFmtId="0" fontId="16" fillId="5" borderId="0" applyNumberFormat="0" applyBorder="0" applyAlignment="0" applyProtection="0"/>
  </cellStyleXfs>
  <cellXfs count="325">
    <xf numFmtId="0" fontId="0" fillId="0" borderId="0" xfId="0"/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/>
    <xf numFmtId="0" fontId="3" fillId="0" borderId="0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0" fillId="0" borderId="1" xfId="0" applyBorder="1"/>
    <xf numFmtId="2" fontId="3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top"/>
    </xf>
    <xf numFmtId="0" fontId="11" fillId="0" borderId="0" xfId="0" applyFont="1" applyBorder="1"/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8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164" fontId="8" fillId="0" borderId="5" xfId="0" applyNumberFormat="1" applyFont="1" applyFill="1" applyBorder="1" applyAlignment="1">
      <alignment vertical="top" wrapText="1"/>
    </xf>
    <xf numFmtId="2" fontId="8" fillId="0" borderId="5" xfId="0" applyNumberFormat="1" applyFont="1" applyFill="1" applyBorder="1" applyAlignment="1">
      <alignment vertical="top" wrapText="1"/>
    </xf>
    <xf numFmtId="165" fontId="0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2" fontId="13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0" fontId="1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/>
    <xf numFmtId="0" fontId="1" fillId="0" borderId="1" xfId="0" applyFont="1" applyBorder="1" applyAlignment="1">
      <alignment vertical="top"/>
    </xf>
    <xf numFmtId="0" fontId="1" fillId="0" borderId="0" xfId="0" applyFont="1" applyBorder="1"/>
    <xf numFmtId="0" fontId="13" fillId="0" borderId="1" xfId="0" applyNumberFormat="1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center" vertical="top"/>
    </xf>
    <xf numFmtId="1" fontId="1" fillId="0" borderId="7" xfId="0" applyNumberFormat="1" applyFont="1" applyBorder="1" applyAlignment="1">
      <alignment horizontal="right" vertical="top"/>
    </xf>
    <xf numFmtId="0" fontId="1" fillId="0" borderId="4" xfId="0" applyFont="1" applyBorder="1"/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4" fontId="3" fillId="2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4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0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/>
    </xf>
    <xf numFmtId="0" fontId="3" fillId="2" borderId="1" xfId="1" applyFont="1" applyFill="1" applyBorder="1" applyAlignment="1">
      <alignment horizontal="left" vertical="top"/>
    </xf>
    <xf numFmtId="0" fontId="17" fillId="2" borderId="1" xfId="1" applyFont="1" applyFill="1" applyBorder="1"/>
    <xf numFmtId="0" fontId="3" fillId="0" borderId="0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left" vertical="top"/>
    </xf>
    <xf numFmtId="2" fontId="3" fillId="0" borderId="1" xfId="0" applyNumberFormat="1" applyFont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2" fontId="3" fillId="0" borderId="1" xfId="0" applyNumberFormat="1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wrapText="1"/>
    </xf>
    <xf numFmtId="0" fontId="6" fillId="2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0" xfId="0" applyFont="1"/>
    <xf numFmtId="0" fontId="13" fillId="0" borderId="1" xfId="0" applyFont="1" applyBorder="1" applyAlignment="1">
      <alignment horizontal="left" vertical="top"/>
    </xf>
    <xf numFmtId="0" fontId="13" fillId="0" borderId="1" xfId="0" applyNumberFormat="1" applyFont="1" applyBorder="1" applyAlignment="1">
      <alignment horizontal="left" vertical="top" wrapText="1"/>
    </xf>
    <xf numFmtId="0" fontId="3" fillId="6" borderId="0" xfId="0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14" fontId="13" fillId="0" borderId="1" xfId="0" applyNumberFormat="1" applyFont="1" applyBorder="1"/>
    <xf numFmtId="0" fontId="13" fillId="0" borderId="4" xfId="0" applyFont="1" applyBorder="1"/>
    <xf numFmtId="165" fontId="13" fillId="0" borderId="1" xfId="0" applyNumberFormat="1" applyFont="1" applyBorder="1" applyAlignment="1">
      <alignment horizontal="right" vertical="top"/>
    </xf>
    <xf numFmtId="0" fontId="13" fillId="0" borderId="1" xfId="0" applyFont="1" applyBorder="1"/>
    <xf numFmtId="0" fontId="13" fillId="0" borderId="0" xfId="0" applyFont="1"/>
    <xf numFmtId="0" fontId="13" fillId="0" borderId="0" xfId="0" applyFont="1" applyBorder="1"/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vertical="top" wrapText="1"/>
    </xf>
    <xf numFmtId="1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4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/>
    <xf numFmtId="14" fontId="3" fillId="0" borderId="1" xfId="0" applyNumberFormat="1" applyFont="1" applyBorder="1" applyAlignment="1"/>
    <xf numFmtId="14" fontId="3" fillId="2" borderId="1" xfId="0" applyNumberFormat="1" applyFont="1" applyFill="1" applyBorder="1" applyAlignment="1"/>
    <xf numFmtId="0" fontId="3" fillId="0" borderId="0" xfId="0" applyFont="1" applyAlignment="1"/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2" fontId="9" fillId="0" borderId="0" xfId="0" applyNumberFormat="1" applyFont="1" applyAlignment="1">
      <alignment wrapText="1"/>
    </xf>
    <xf numFmtId="0" fontId="18" fillId="0" borderId="0" xfId="0" applyFont="1"/>
    <xf numFmtId="49" fontId="3" fillId="0" borderId="1" xfId="0" applyNumberFormat="1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Border="1" applyAlignment="1"/>
    <xf numFmtId="49" fontId="3" fillId="0" borderId="1" xfId="0" applyNumberFormat="1" applyFont="1" applyBorder="1" applyAlignment="1">
      <alignment vertical="top" wrapText="1"/>
    </xf>
    <xf numFmtId="14" fontId="3" fillId="0" borderId="0" xfId="0" applyNumberFormat="1" applyFont="1"/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vertical="top"/>
    </xf>
    <xf numFmtId="14" fontId="3" fillId="0" borderId="1" xfId="0" applyNumberFormat="1" applyFont="1" applyBorder="1"/>
    <xf numFmtId="4" fontId="13" fillId="0" borderId="12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4" fontId="0" fillId="2" borderId="0" xfId="0" applyNumberFormat="1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top"/>
    </xf>
    <xf numFmtId="14" fontId="0" fillId="0" borderId="0" xfId="0" applyNumberFormat="1" applyFont="1"/>
    <xf numFmtId="14" fontId="0" fillId="0" borderId="0" xfId="0" applyNumberFormat="1" applyFont="1" applyAlignment="1"/>
    <xf numFmtId="4" fontId="3" fillId="2" borderId="1" xfId="0" applyNumberFormat="1" applyFont="1" applyFill="1" applyBorder="1"/>
    <xf numFmtId="4" fontId="3" fillId="0" borderId="12" xfId="0" applyNumberFormat="1" applyFont="1" applyBorder="1" applyAlignment="1">
      <alignment horizontal="right" vertical="top"/>
    </xf>
    <xf numFmtId="4" fontId="3" fillId="7" borderId="1" xfId="0" applyNumberFormat="1" applyFont="1" applyFill="1" applyBorder="1" applyAlignment="1">
      <alignment horizontal="center" vertical="top"/>
    </xf>
    <xf numFmtId="4" fontId="3" fillId="7" borderId="3" xfId="0" applyNumberFormat="1" applyFont="1" applyFill="1" applyBorder="1" applyAlignment="1">
      <alignment horizontal="left" vertical="top"/>
    </xf>
    <xf numFmtId="4" fontId="3" fillId="7" borderId="3" xfId="0" applyNumberFormat="1" applyFont="1" applyFill="1" applyBorder="1" applyAlignment="1">
      <alignment horizontal="center" vertical="top"/>
    </xf>
    <xf numFmtId="49" fontId="3" fillId="7" borderId="3" xfId="0" applyNumberFormat="1" applyFont="1" applyFill="1" applyBorder="1" applyAlignment="1">
      <alignment horizontal="center" vertical="top"/>
    </xf>
    <xf numFmtId="49" fontId="3" fillId="7" borderId="3" xfId="0" applyNumberFormat="1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horizontal="left" vertical="top" wrapText="1"/>
    </xf>
    <xf numFmtId="49" fontId="3" fillId="7" borderId="3" xfId="0" applyNumberFormat="1" applyFont="1" applyFill="1" applyBorder="1" applyAlignment="1">
      <alignment vertical="top"/>
    </xf>
    <xf numFmtId="0" fontId="3" fillId="7" borderId="3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vertical="top" wrapText="1"/>
    </xf>
    <xf numFmtId="4" fontId="3" fillId="7" borderId="1" xfId="0" applyNumberFormat="1" applyFont="1" applyFill="1" applyBorder="1" applyAlignment="1">
      <alignment horizontal="left" vertical="top"/>
    </xf>
    <xf numFmtId="4" fontId="4" fillId="7" borderId="1" xfId="0" applyNumberFormat="1" applyFont="1" applyFill="1" applyBorder="1" applyAlignment="1">
      <alignment horizontal="center" vertical="top"/>
    </xf>
    <xf numFmtId="49" fontId="3" fillId="7" borderId="1" xfId="0" applyNumberFormat="1" applyFont="1" applyFill="1" applyBorder="1" applyAlignment="1">
      <alignment horizontal="center" vertical="top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left" vertical="top" wrapText="1"/>
    </xf>
    <xf numFmtId="49" fontId="3" fillId="7" borderId="1" xfId="0" applyNumberFormat="1" applyFont="1" applyFill="1" applyBorder="1" applyAlignment="1">
      <alignment vertical="top"/>
    </xf>
    <xf numFmtId="49" fontId="3" fillId="7" borderId="1" xfId="0" applyNumberFormat="1" applyFont="1" applyFill="1" applyBorder="1" applyAlignment="1">
      <alignment horizontal="left" vertical="top"/>
    </xf>
    <xf numFmtId="0" fontId="3" fillId="7" borderId="1" xfId="0" applyFont="1" applyFill="1" applyBorder="1" applyAlignment="1">
      <alignment vertical="top"/>
    </xf>
    <xf numFmtId="4" fontId="3" fillId="0" borderId="1" xfId="0" applyNumberFormat="1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top"/>
    </xf>
    <xf numFmtId="0" fontId="3" fillId="7" borderId="4" xfId="0" applyFont="1" applyFill="1" applyBorder="1" applyAlignment="1">
      <alignment horizontal="center" vertical="top"/>
    </xf>
    <xf numFmtId="0" fontId="3" fillId="7" borderId="3" xfId="0" applyFont="1" applyFill="1" applyBorder="1" applyAlignment="1">
      <alignment vertical="top"/>
    </xf>
    <xf numFmtId="2" fontId="3" fillId="7" borderId="1" xfId="0" applyNumberFormat="1" applyFont="1" applyFill="1" applyBorder="1" applyAlignment="1">
      <alignment vertical="top"/>
    </xf>
    <xf numFmtId="2" fontId="4" fillId="7" borderId="1" xfId="0" applyNumberFormat="1" applyFont="1" applyFill="1" applyBorder="1" applyAlignment="1">
      <alignment horizontal="center" vertical="top"/>
    </xf>
    <xf numFmtId="4" fontId="4" fillId="7" borderId="1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2" fillId="0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4" fillId="7" borderId="2" xfId="0" applyFont="1" applyFill="1" applyBorder="1" applyAlignment="1">
      <alignment horizontal="right" vertical="top"/>
    </xf>
    <xf numFmtId="0" fontId="4" fillId="7" borderId="3" xfId="0" applyFont="1" applyFill="1" applyBorder="1" applyAlignment="1">
      <alignment horizontal="right" vertical="top"/>
    </xf>
    <xf numFmtId="0" fontId="4" fillId="7" borderId="4" xfId="0" applyFont="1" applyFill="1" applyBorder="1" applyAlignment="1">
      <alignment horizontal="right" vertical="top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2" fontId="3" fillId="2" borderId="5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164" fontId="4" fillId="0" borderId="5" xfId="0" applyNumberFormat="1" applyFont="1" applyFill="1" applyBorder="1" applyAlignment="1">
      <alignment horizontal="center" vertical="center" textRotation="90" wrapText="1"/>
    </xf>
    <xf numFmtId="164" fontId="4" fillId="0" borderId="6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center" textRotation="90"/>
    </xf>
    <xf numFmtId="49" fontId="3" fillId="2" borderId="11" xfId="0" applyNumberFormat="1" applyFont="1" applyFill="1" applyBorder="1" applyAlignment="1">
      <alignment horizontal="center" vertical="center" textRotation="90"/>
    </xf>
    <xf numFmtId="49" fontId="3" fillId="2" borderId="6" xfId="0" applyNumberFormat="1" applyFont="1" applyFill="1" applyBorder="1" applyAlignment="1">
      <alignment horizontal="center" vertical="center" textRotation="90"/>
    </xf>
    <xf numFmtId="0" fontId="4" fillId="7" borderId="2" xfId="0" applyFont="1" applyFill="1" applyBorder="1" applyAlignment="1">
      <alignment horizontal="right" vertical="center"/>
    </xf>
    <xf numFmtId="0" fontId="4" fillId="7" borderId="3" xfId="0" applyFont="1" applyFill="1" applyBorder="1" applyAlignment="1">
      <alignment horizontal="right" vertical="center"/>
    </xf>
    <xf numFmtId="0" fontId="4" fillId="7" borderId="4" xfId="0" applyFont="1" applyFill="1" applyBorder="1" applyAlignment="1">
      <alignment horizontal="right" vertical="center"/>
    </xf>
    <xf numFmtId="0" fontId="4" fillId="7" borderId="2" xfId="0" applyFont="1" applyFill="1" applyBorder="1" applyAlignment="1">
      <alignment horizontal="right" vertical="center" wrapText="1"/>
    </xf>
    <xf numFmtId="0" fontId="4" fillId="7" borderId="3" xfId="0" applyFont="1" applyFill="1" applyBorder="1" applyAlignment="1">
      <alignment horizontal="right" vertical="center" wrapText="1"/>
    </xf>
    <xf numFmtId="0" fontId="4" fillId="7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textRotation="90" wrapText="1"/>
    </xf>
    <xf numFmtId="0" fontId="3" fillId="2" borderId="11" xfId="0" applyFont="1" applyFill="1" applyBorder="1" applyAlignment="1">
      <alignment horizontal="center" vertical="top" textRotation="90" wrapText="1"/>
    </xf>
    <xf numFmtId="0" fontId="3" fillId="2" borderId="6" xfId="0" applyFont="1" applyFill="1" applyBorder="1" applyAlignment="1">
      <alignment horizontal="center" vertical="top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left" vertical="top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 enableFormatConditionsCalculation="0">
    <tabColor indexed="10"/>
  </sheetPr>
  <dimension ref="A1:FA1137"/>
  <sheetViews>
    <sheetView showGridLines="0" tabSelected="1" topLeftCell="A943" zoomScale="70" zoomScaleNormal="70" zoomScaleSheetLayoutView="80" zoomScalePageLayoutView="70" workbookViewId="0">
      <selection activeCell="J1066" sqref="J1066"/>
    </sheetView>
  </sheetViews>
  <sheetFormatPr defaultColWidth="9.109375" defaultRowHeight="13.2" x14ac:dyDescent="0.25"/>
  <cols>
    <col min="1" max="1" width="4.33203125" style="15" customWidth="1"/>
    <col min="2" max="2" width="21.109375" style="15" customWidth="1"/>
    <col min="3" max="3" width="9" style="94" bestFit="1" customWidth="1"/>
    <col min="4" max="4" width="11.33203125" style="92" bestFit="1" customWidth="1"/>
    <col min="5" max="5" width="11.88671875" style="234" customWidth="1"/>
    <col min="6" max="6" width="22.6640625" style="121" customWidth="1"/>
    <col min="7" max="7" width="13.5546875" style="105" bestFit="1" customWidth="1"/>
    <col min="8" max="8" width="14.88671875" style="105" bestFit="1" customWidth="1"/>
    <col min="9" max="9" width="22.77734375" style="105" customWidth="1"/>
    <col min="10" max="10" width="14.88671875" style="105" bestFit="1" customWidth="1"/>
    <col min="11" max="11" width="10.109375" style="97" customWidth="1"/>
    <col min="12" max="12" width="10.5546875" style="129" customWidth="1"/>
    <col min="13" max="13" width="15" style="135" customWidth="1"/>
    <col min="14" max="14" width="18.21875" style="92" customWidth="1"/>
    <col min="15" max="15" width="29.6640625" style="91" customWidth="1"/>
    <col min="16" max="16" width="26.21875" style="15" customWidth="1"/>
    <col min="17" max="17" width="11.6640625" style="15" bestFit="1" customWidth="1"/>
    <col min="18" max="16384" width="9.109375" style="15"/>
  </cols>
  <sheetData>
    <row r="1" spans="1:17" ht="33.75" customHeight="1" x14ac:dyDescent="0.25">
      <c r="A1" s="298" t="s">
        <v>4835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17" x14ac:dyDescent="0.25">
      <c r="A2" s="309" t="s">
        <v>4740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1:17" ht="39.75" customHeight="1" x14ac:dyDescent="0.25">
      <c r="A3" s="279" t="s">
        <v>1</v>
      </c>
      <c r="B3" s="279" t="s">
        <v>2</v>
      </c>
      <c r="C3" s="279"/>
      <c r="D3" s="279" t="s">
        <v>3</v>
      </c>
      <c r="E3" s="266" t="s">
        <v>263</v>
      </c>
      <c r="F3" s="299" t="s">
        <v>2743</v>
      </c>
      <c r="G3" s="300" t="s">
        <v>2747</v>
      </c>
      <c r="H3" s="266" t="s">
        <v>264</v>
      </c>
      <c r="I3" s="277" t="s">
        <v>265</v>
      </c>
      <c r="J3" s="266" t="s">
        <v>266</v>
      </c>
      <c r="K3" s="276" t="s">
        <v>2674</v>
      </c>
      <c r="L3" s="301" t="s">
        <v>2744</v>
      </c>
      <c r="M3" s="302" t="s">
        <v>2745</v>
      </c>
      <c r="N3" s="254" t="s">
        <v>2746</v>
      </c>
      <c r="O3" s="274" t="s">
        <v>4</v>
      </c>
      <c r="P3" s="273" t="s">
        <v>0</v>
      </c>
    </row>
    <row r="4" spans="1:17" ht="121.8" customHeight="1" x14ac:dyDescent="0.25">
      <c r="A4" s="279"/>
      <c r="B4" s="201" t="s">
        <v>5</v>
      </c>
      <c r="C4" s="201" t="s">
        <v>6</v>
      </c>
      <c r="D4" s="279"/>
      <c r="E4" s="266"/>
      <c r="F4" s="299"/>
      <c r="G4" s="300"/>
      <c r="H4" s="266"/>
      <c r="I4" s="278"/>
      <c r="J4" s="266"/>
      <c r="K4" s="276"/>
      <c r="L4" s="301"/>
      <c r="M4" s="302"/>
      <c r="N4" s="254"/>
      <c r="O4" s="275"/>
      <c r="P4" s="273"/>
    </row>
    <row r="5" spans="1:17" ht="12" customHeight="1" x14ac:dyDescent="0.2">
      <c r="A5" s="242">
        <v>1</v>
      </c>
      <c r="B5" s="242">
        <v>2</v>
      </c>
      <c r="C5" s="242">
        <v>3</v>
      </c>
      <c r="D5" s="242">
        <v>4</v>
      </c>
      <c r="E5" s="242">
        <v>5</v>
      </c>
      <c r="F5" s="242">
        <v>6</v>
      </c>
      <c r="G5" s="242">
        <v>7</v>
      </c>
      <c r="H5" s="242">
        <v>8</v>
      </c>
      <c r="I5" s="246">
        <v>9</v>
      </c>
      <c r="J5" s="242">
        <v>10</v>
      </c>
      <c r="K5" s="242">
        <v>11</v>
      </c>
      <c r="L5" s="242">
        <v>12</v>
      </c>
      <c r="M5" s="242">
        <v>13</v>
      </c>
      <c r="N5" s="242">
        <v>14</v>
      </c>
      <c r="O5" s="242">
        <v>15</v>
      </c>
      <c r="P5" s="242">
        <v>16</v>
      </c>
    </row>
    <row r="6" spans="1:17" s="96" customFormat="1" x14ac:dyDescent="0.25">
      <c r="A6" s="16">
        <v>1</v>
      </c>
      <c r="B6" s="174" t="s">
        <v>13</v>
      </c>
      <c r="C6" s="174" t="s">
        <v>222</v>
      </c>
      <c r="D6" s="6" t="s">
        <v>14</v>
      </c>
      <c r="E6" s="40">
        <v>22.8</v>
      </c>
      <c r="F6" s="119"/>
      <c r="G6" s="19"/>
      <c r="H6" s="19">
        <v>581.55999999999995</v>
      </c>
      <c r="I6" s="19">
        <v>501.3</v>
      </c>
      <c r="J6" s="19">
        <f>H6-I6</f>
        <v>80.259999999999934</v>
      </c>
      <c r="K6" s="80" t="s">
        <v>10</v>
      </c>
      <c r="L6" s="123"/>
      <c r="M6" s="87"/>
      <c r="N6" s="6"/>
      <c r="O6" s="13" t="s">
        <v>40</v>
      </c>
      <c r="P6" s="8" t="s">
        <v>2655</v>
      </c>
    </row>
    <row r="7" spans="1:17" x14ac:dyDescent="0.25">
      <c r="A7" s="16">
        <v>2</v>
      </c>
      <c r="B7" s="12" t="s">
        <v>15</v>
      </c>
      <c r="C7" s="12">
        <v>51</v>
      </c>
      <c r="D7" s="1" t="s">
        <v>16</v>
      </c>
      <c r="E7" s="227">
        <v>1639.1</v>
      </c>
      <c r="F7" s="83"/>
      <c r="G7" s="23"/>
      <c r="H7" s="23">
        <v>336640.8</v>
      </c>
      <c r="I7" s="23">
        <v>322052.33</v>
      </c>
      <c r="J7" s="23">
        <f t="shared" ref="J7:J32" si="0">H7-I7</f>
        <v>14588.469999999972</v>
      </c>
      <c r="K7" s="81" t="s">
        <v>7</v>
      </c>
      <c r="L7" s="122"/>
      <c r="M7" s="131"/>
      <c r="N7" s="1"/>
      <c r="O7" s="10" t="s">
        <v>17</v>
      </c>
      <c r="P7" s="4" t="s">
        <v>18</v>
      </c>
    </row>
    <row r="8" spans="1:17" ht="26.4" x14ac:dyDescent="0.25">
      <c r="A8" s="16">
        <v>3</v>
      </c>
      <c r="B8" s="12" t="s">
        <v>20</v>
      </c>
      <c r="C8" s="12">
        <v>2</v>
      </c>
      <c r="D8" s="1" t="s">
        <v>21</v>
      </c>
      <c r="E8" s="227">
        <v>99.1</v>
      </c>
      <c r="F8" s="83" t="s">
        <v>4605</v>
      </c>
      <c r="G8" s="23">
        <v>61292.36</v>
      </c>
      <c r="H8" s="23">
        <v>106985.54</v>
      </c>
      <c r="I8" s="23">
        <v>86484.57</v>
      </c>
      <c r="J8" s="23">
        <f t="shared" si="0"/>
        <v>20500.969999999987</v>
      </c>
      <c r="K8" s="81" t="s">
        <v>11</v>
      </c>
      <c r="L8" s="122" t="s">
        <v>4607</v>
      </c>
      <c r="M8" s="131" t="s">
        <v>4606</v>
      </c>
      <c r="N8" s="1"/>
      <c r="O8" s="10" t="s">
        <v>37</v>
      </c>
      <c r="P8" s="4"/>
    </row>
    <row r="9" spans="1:17" ht="26.4" x14ac:dyDescent="0.25">
      <c r="A9" s="16">
        <v>4</v>
      </c>
      <c r="B9" s="12" t="s">
        <v>20</v>
      </c>
      <c r="C9" s="12">
        <v>7</v>
      </c>
      <c r="D9" s="1" t="s">
        <v>24</v>
      </c>
      <c r="E9" s="227">
        <v>76.400000000000006</v>
      </c>
      <c r="F9" s="83" t="s">
        <v>4602</v>
      </c>
      <c r="G9" s="23">
        <v>47252.639999999999</v>
      </c>
      <c r="H9" s="23">
        <v>139425.79</v>
      </c>
      <c r="I9" s="23">
        <v>124912.2</v>
      </c>
      <c r="J9" s="23">
        <f t="shared" si="0"/>
        <v>14513.590000000011</v>
      </c>
      <c r="K9" s="81" t="s">
        <v>11</v>
      </c>
      <c r="L9" s="122" t="s">
        <v>4603</v>
      </c>
      <c r="M9" s="131" t="s">
        <v>4604</v>
      </c>
      <c r="N9" s="1"/>
      <c r="O9" s="10" t="s">
        <v>37</v>
      </c>
      <c r="P9" s="4"/>
    </row>
    <row r="10" spans="1:17" s="99" customFormat="1" ht="18.75" customHeight="1" x14ac:dyDescent="0.25">
      <c r="A10" s="16">
        <v>5</v>
      </c>
      <c r="B10" s="174" t="s">
        <v>25</v>
      </c>
      <c r="C10" s="174">
        <v>45</v>
      </c>
      <c r="D10" s="6" t="s">
        <v>26</v>
      </c>
      <c r="E10" s="40">
        <v>58</v>
      </c>
      <c r="F10" s="119"/>
      <c r="G10" s="19"/>
      <c r="H10" s="19">
        <v>71457.22</v>
      </c>
      <c r="I10" s="19">
        <v>34841.839999999997</v>
      </c>
      <c r="J10" s="19">
        <f t="shared" si="0"/>
        <v>36615.380000000005</v>
      </c>
      <c r="K10" s="80" t="s">
        <v>7</v>
      </c>
      <c r="L10" s="123"/>
      <c r="M10" s="87"/>
      <c r="N10" s="6"/>
      <c r="O10" s="85" t="s">
        <v>8</v>
      </c>
      <c r="P10" s="8" t="s">
        <v>289</v>
      </c>
      <c r="Q10" s="98"/>
    </row>
    <row r="11" spans="1:17" s="99" customFormat="1" ht="28.2" customHeight="1" x14ac:dyDescent="0.25">
      <c r="A11" s="16">
        <v>6</v>
      </c>
      <c r="B11" s="174" t="s">
        <v>9</v>
      </c>
      <c r="C11" s="174"/>
      <c r="D11" s="6" t="s">
        <v>28</v>
      </c>
      <c r="E11" s="40">
        <v>13.9</v>
      </c>
      <c r="F11" s="119" t="s">
        <v>4599</v>
      </c>
      <c r="G11" s="19">
        <v>100252.64</v>
      </c>
      <c r="H11" s="19">
        <v>0</v>
      </c>
      <c r="I11" s="19">
        <v>0</v>
      </c>
      <c r="J11" s="19">
        <f t="shared" si="0"/>
        <v>0</v>
      </c>
      <c r="K11" s="80" t="s">
        <v>10</v>
      </c>
      <c r="L11" s="123" t="s">
        <v>4598</v>
      </c>
      <c r="M11" s="87" t="s">
        <v>4597</v>
      </c>
      <c r="N11" s="6"/>
      <c r="O11" s="85" t="s">
        <v>8</v>
      </c>
      <c r="P11" s="8"/>
    </row>
    <row r="12" spans="1:17" ht="26.4" x14ac:dyDescent="0.25">
      <c r="A12" s="16">
        <v>7</v>
      </c>
      <c r="B12" s="12" t="s">
        <v>9</v>
      </c>
      <c r="C12" s="12"/>
      <c r="D12" s="1" t="s">
        <v>194</v>
      </c>
      <c r="E12" s="227">
        <v>16.5</v>
      </c>
      <c r="F12" s="83" t="s">
        <v>4594</v>
      </c>
      <c r="G12" s="23">
        <v>119004.93</v>
      </c>
      <c r="H12" s="23">
        <v>11181.68</v>
      </c>
      <c r="I12" s="23">
        <v>11181.68</v>
      </c>
      <c r="J12" s="23">
        <f t="shared" si="0"/>
        <v>0</v>
      </c>
      <c r="K12" s="81" t="s">
        <v>11</v>
      </c>
      <c r="L12" s="122" t="s">
        <v>4593</v>
      </c>
      <c r="M12" s="131" t="s">
        <v>4595</v>
      </c>
      <c r="N12" s="1"/>
      <c r="O12" s="86" t="s">
        <v>8</v>
      </c>
      <c r="P12" s="4"/>
    </row>
    <row r="13" spans="1:17" x14ac:dyDescent="0.25">
      <c r="A13" s="16">
        <v>8</v>
      </c>
      <c r="B13" s="12" t="s">
        <v>9</v>
      </c>
      <c r="C13" s="12"/>
      <c r="D13" s="1" t="s">
        <v>195</v>
      </c>
      <c r="E13" s="227">
        <v>37.1</v>
      </c>
      <c r="F13" s="83" t="s">
        <v>4596</v>
      </c>
      <c r="G13" s="23">
        <v>267580.78000000003</v>
      </c>
      <c r="H13" s="23">
        <v>25141.84</v>
      </c>
      <c r="I13" s="23">
        <v>11909.72</v>
      </c>
      <c r="J13" s="23">
        <f t="shared" si="0"/>
        <v>13232.12</v>
      </c>
      <c r="K13" s="81" t="s">
        <v>11</v>
      </c>
      <c r="L13" s="122"/>
      <c r="M13" s="131"/>
      <c r="N13" s="1"/>
      <c r="O13" s="86" t="s">
        <v>8</v>
      </c>
      <c r="P13" s="4"/>
    </row>
    <row r="14" spans="1:17" ht="27.6" customHeight="1" x14ac:dyDescent="0.25">
      <c r="A14" s="16">
        <v>9</v>
      </c>
      <c r="B14" s="12" t="s">
        <v>9</v>
      </c>
      <c r="C14" s="12"/>
      <c r="D14" s="1" t="s">
        <v>196</v>
      </c>
      <c r="E14" s="227">
        <v>16.100000000000001</v>
      </c>
      <c r="F14" s="83" t="s">
        <v>4591</v>
      </c>
      <c r="G14" s="23">
        <v>116119.96</v>
      </c>
      <c r="H14" s="23">
        <v>10910.61</v>
      </c>
      <c r="I14" s="23">
        <v>2858.61</v>
      </c>
      <c r="J14" s="23">
        <f t="shared" si="0"/>
        <v>8052</v>
      </c>
      <c r="K14" s="81" t="s">
        <v>11</v>
      </c>
      <c r="L14" s="122" t="s">
        <v>4593</v>
      </c>
      <c r="M14" s="131" t="s">
        <v>4592</v>
      </c>
      <c r="N14" s="1"/>
      <c r="O14" s="86" t="s">
        <v>8</v>
      </c>
      <c r="P14" s="4"/>
      <c r="Q14" s="93"/>
    </row>
    <row r="15" spans="1:17" ht="42.6" customHeight="1" x14ac:dyDescent="0.25">
      <c r="A15" s="16">
        <v>10</v>
      </c>
      <c r="B15" s="12" t="s">
        <v>9</v>
      </c>
      <c r="C15" s="12"/>
      <c r="D15" s="1" t="s">
        <v>590</v>
      </c>
      <c r="E15" s="227">
        <v>75.599999999999994</v>
      </c>
      <c r="F15" s="83" t="s">
        <v>4588</v>
      </c>
      <c r="G15" s="23">
        <v>545258.94999999995</v>
      </c>
      <c r="H15" s="23">
        <v>545258.94999999995</v>
      </c>
      <c r="I15" s="23">
        <v>55885.17</v>
      </c>
      <c r="J15" s="23">
        <f t="shared" si="0"/>
        <v>489373.77999999997</v>
      </c>
      <c r="K15" s="81" t="s">
        <v>11</v>
      </c>
      <c r="L15" s="122" t="s">
        <v>4589</v>
      </c>
      <c r="M15" s="131" t="s">
        <v>4590</v>
      </c>
      <c r="N15" s="1"/>
      <c r="O15" s="86" t="s">
        <v>8</v>
      </c>
      <c r="P15" s="4"/>
      <c r="Q15" s="93"/>
    </row>
    <row r="16" spans="1:17" ht="34.200000000000003" customHeight="1" x14ac:dyDescent="0.25">
      <c r="A16" s="16">
        <v>11</v>
      </c>
      <c r="B16" s="12" t="s">
        <v>29</v>
      </c>
      <c r="C16" s="12">
        <v>10</v>
      </c>
      <c r="D16" s="1" t="s">
        <v>4585</v>
      </c>
      <c r="E16" s="227">
        <v>15.2</v>
      </c>
      <c r="F16" s="83" t="s">
        <v>4623</v>
      </c>
      <c r="G16" s="23"/>
      <c r="H16" s="23">
        <v>90312.62</v>
      </c>
      <c r="I16" s="23">
        <v>0</v>
      </c>
      <c r="J16" s="23">
        <f t="shared" si="0"/>
        <v>90312.62</v>
      </c>
      <c r="K16" s="81" t="s">
        <v>11</v>
      </c>
      <c r="L16" s="122" t="s">
        <v>4586</v>
      </c>
      <c r="M16" s="131" t="s">
        <v>4587</v>
      </c>
      <c r="N16" s="1"/>
      <c r="O16" s="10" t="s">
        <v>8</v>
      </c>
      <c r="P16" s="4"/>
    </row>
    <row r="17" spans="1:16" ht="33.6" customHeight="1" x14ac:dyDescent="0.25">
      <c r="A17" s="16">
        <v>12</v>
      </c>
      <c r="B17" s="12" t="s">
        <v>9</v>
      </c>
      <c r="C17" s="12"/>
      <c r="D17" s="1" t="s">
        <v>30</v>
      </c>
      <c r="E17" s="227">
        <v>31.9</v>
      </c>
      <c r="F17" s="83" t="s">
        <v>4600</v>
      </c>
      <c r="G17" s="23">
        <v>130497.53</v>
      </c>
      <c r="H17" s="23">
        <v>0</v>
      </c>
      <c r="I17" s="23">
        <v>0</v>
      </c>
      <c r="J17" s="23">
        <f t="shared" si="0"/>
        <v>0</v>
      </c>
      <c r="K17" s="81" t="s">
        <v>10</v>
      </c>
      <c r="L17" s="122" t="s">
        <v>4598</v>
      </c>
      <c r="M17" s="131" t="s">
        <v>4601</v>
      </c>
      <c r="N17" s="1"/>
      <c r="O17" s="10" t="s">
        <v>8</v>
      </c>
      <c r="P17" s="4"/>
    </row>
    <row r="18" spans="1:16" x14ac:dyDescent="0.25">
      <c r="A18" s="16">
        <v>13</v>
      </c>
      <c r="B18" s="12" t="s">
        <v>31</v>
      </c>
      <c r="C18" s="12">
        <v>5</v>
      </c>
      <c r="D18" s="1" t="s">
        <v>33</v>
      </c>
      <c r="E18" s="227">
        <v>18</v>
      </c>
      <c r="F18" s="83"/>
      <c r="G18" s="23"/>
      <c r="H18" s="23">
        <v>22210.48</v>
      </c>
      <c r="I18" s="23">
        <v>13143.05</v>
      </c>
      <c r="J18" s="23">
        <f t="shared" si="0"/>
        <v>9067.43</v>
      </c>
      <c r="K18" s="81" t="s">
        <v>7</v>
      </c>
      <c r="L18" s="122"/>
      <c r="M18" s="131"/>
      <c r="N18" s="1"/>
      <c r="O18" s="10" t="s">
        <v>34</v>
      </c>
      <c r="P18" s="4" t="s">
        <v>35</v>
      </c>
    </row>
    <row r="19" spans="1:16" ht="31.8" customHeight="1" x14ac:dyDescent="0.25">
      <c r="A19" s="16">
        <v>14</v>
      </c>
      <c r="B19" s="12" t="s">
        <v>36</v>
      </c>
      <c r="C19" s="12">
        <v>34</v>
      </c>
      <c r="D19" s="1" t="s">
        <v>38</v>
      </c>
      <c r="E19" s="227">
        <f>SUM(E20:E23)</f>
        <v>495.7</v>
      </c>
      <c r="F19" s="83" t="s">
        <v>4619</v>
      </c>
      <c r="G19" s="23">
        <v>306585.49</v>
      </c>
      <c r="H19" s="23">
        <v>1640218.89</v>
      </c>
      <c r="I19" s="23">
        <v>258981.78</v>
      </c>
      <c r="J19" s="23">
        <f t="shared" si="0"/>
        <v>1381237.1099999999</v>
      </c>
      <c r="K19" s="81"/>
      <c r="L19" s="122" t="s">
        <v>4621</v>
      </c>
      <c r="M19" s="131" t="s">
        <v>4620</v>
      </c>
      <c r="N19" s="1"/>
      <c r="O19" s="10" t="s">
        <v>471</v>
      </c>
      <c r="P19" s="4"/>
    </row>
    <row r="20" spans="1:16" x14ac:dyDescent="0.25">
      <c r="A20" s="268" t="s">
        <v>569</v>
      </c>
      <c r="B20" s="12" t="s">
        <v>9</v>
      </c>
      <c r="C20" s="12">
        <v>34</v>
      </c>
      <c r="D20" s="1"/>
      <c r="E20" s="227">
        <v>162.19999999999999</v>
      </c>
      <c r="F20" s="83"/>
      <c r="G20" s="23"/>
      <c r="H20" s="23">
        <v>0</v>
      </c>
      <c r="I20" s="23">
        <v>0</v>
      </c>
      <c r="J20" s="23">
        <f t="shared" si="0"/>
        <v>0</v>
      </c>
      <c r="K20" s="81" t="s">
        <v>11</v>
      </c>
      <c r="L20" s="122"/>
      <c r="M20" s="131"/>
      <c r="N20" s="1"/>
      <c r="O20" s="10" t="s">
        <v>37</v>
      </c>
      <c r="P20" s="4"/>
    </row>
    <row r="21" spans="1:16" ht="26.4" x14ac:dyDescent="0.25">
      <c r="A21" s="268"/>
      <c r="B21" s="12" t="s">
        <v>9</v>
      </c>
      <c r="C21" s="12">
        <v>34</v>
      </c>
      <c r="D21" s="1"/>
      <c r="E21" s="227">
        <v>38.5</v>
      </c>
      <c r="F21" s="83"/>
      <c r="G21" s="23"/>
      <c r="H21" s="23">
        <v>0</v>
      </c>
      <c r="I21" s="23">
        <v>0</v>
      </c>
      <c r="J21" s="23">
        <f t="shared" si="0"/>
        <v>0</v>
      </c>
      <c r="K21" s="81" t="s">
        <v>7</v>
      </c>
      <c r="L21" s="122"/>
      <c r="M21" s="131"/>
      <c r="N21" s="138" t="s">
        <v>4622</v>
      </c>
      <c r="O21" s="10" t="s">
        <v>250</v>
      </c>
      <c r="P21" s="4" t="s">
        <v>251</v>
      </c>
    </row>
    <row r="22" spans="1:16" ht="39.6" x14ac:dyDescent="0.25">
      <c r="A22" s="268"/>
      <c r="B22" s="12" t="s">
        <v>9</v>
      </c>
      <c r="C22" s="12">
        <v>34</v>
      </c>
      <c r="D22" s="1"/>
      <c r="E22" s="227">
        <v>26.8</v>
      </c>
      <c r="F22" s="83"/>
      <c r="G22" s="23"/>
      <c r="H22" s="23">
        <v>0</v>
      </c>
      <c r="I22" s="23">
        <v>0</v>
      </c>
      <c r="J22" s="23">
        <f t="shared" si="0"/>
        <v>0</v>
      </c>
      <c r="K22" s="81" t="s">
        <v>10</v>
      </c>
      <c r="L22" s="122"/>
      <c r="M22" s="131"/>
      <c r="N22" s="1"/>
      <c r="O22" s="10" t="s">
        <v>250</v>
      </c>
      <c r="P22" s="4" t="s">
        <v>638</v>
      </c>
    </row>
    <row r="23" spans="1:16" ht="27" customHeight="1" x14ac:dyDescent="0.25">
      <c r="A23" s="268"/>
      <c r="B23" s="12" t="s">
        <v>9</v>
      </c>
      <c r="C23" s="12">
        <v>34</v>
      </c>
      <c r="D23" s="1"/>
      <c r="E23" s="227">
        <v>268.2</v>
      </c>
      <c r="F23" s="83"/>
      <c r="G23" s="23"/>
      <c r="H23" s="23">
        <v>0</v>
      </c>
      <c r="I23" s="23">
        <v>0</v>
      </c>
      <c r="J23" s="23">
        <f t="shared" si="0"/>
        <v>0</v>
      </c>
      <c r="K23" s="81" t="s">
        <v>10</v>
      </c>
      <c r="L23" s="122"/>
      <c r="M23" s="131"/>
      <c r="N23" s="1"/>
      <c r="O23" s="10" t="s">
        <v>250</v>
      </c>
      <c r="P23" s="4" t="s">
        <v>352</v>
      </c>
    </row>
    <row r="24" spans="1:16" ht="26.4" x14ac:dyDescent="0.25">
      <c r="A24" s="16">
        <v>15</v>
      </c>
      <c r="B24" s="12" t="s">
        <v>187</v>
      </c>
      <c r="C24" s="12">
        <v>36</v>
      </c>
      <c r="D24" s="1" t="s">
        <v>208</v>
      </c>
      <c r="E24" s="227">
        <v>2701.1</v>
      </c>
      <c r="F24" s="83" t="s">
        <v>4613</v>
      </c>
      <c r="G24" s="23">
        <v>16783581.969999999</v>
      </c>
      <c r="H24" s="23">
        <v>5842092.96</v>
      </c>
      <c r="I24" s="23">
        <v>5249251.74</v>
      </c>
      <c r="J24" s="23">
        <f t="shared" si="0"/>
        <v>592841.21999999974</v>
      </c>
      <c r="K24" s="81" t="s">
        <v>11</v>
      </c>
      <c r="L24" s="122" t="s">
        <v>4614</v>
      </c>
      <c r="M24" s="131" t="s">
        <v>4615</v>
      </c>
      <c r="N24" s="1"/>
      <c r="O24" s="10" t="s">
        <v>209</v>
      </c>
      <c r="P24" s="4"/>
    </row>
    <row r="25" spans="1:16" s="99" customFormat="1" ht="19.5" customHeight="1" x14ac:dyDescent="0.25">
      <c r="A25" s="16">
        <v>16</v>
      </c>
      <c r="B25" s="12" t="s">
        <v>191</v>
      </c>
      <c r="C25" s="12" t="s">
        <v>100</v>
      </c>
      <c r="D25" s="1" t="s">
        <v>192</v>
      </c>
      <c r="E25" s="227">
        <v>2746.5</v>
      </c>
      <c r="F25" s="83"/>
      <c r="G25" s="23"/>
      <c r="H25" s="23">
        <v>2336000</v>
      </c>
      <c r="I25" s="23">
        <v>2336000</v>
      </c>
      <c r="J25" s="23">
        <f t="shared" si="0"/>
        <v>0</v>
      </c>
      <c r="K25" s="81" t="s">
        <v>11</v>
      </c>
      <c r="L25" s="122"/>
      <c r="M25" s="131"/>
      <c r="N25" s="1"/>
      <c r="O25" s="10" t="s">
        <v>193</v>
      </c>
      <c r="P25" s="4"/>
    </row>
    <row r="26" spans="1:16" ht="39.6" x14ac:dyDescent="0.25">
      <c r="A26" s="16">
        <v>17</v>
      </c>
      <c r="B26" s="12" t="s">
        <v>44</v>
      </c>
      <c r="C26" s="12">
        <v>4</v>
      </c>
      <c r="D26" s="1" t="s">
        <v>45</v>
      </c>
      <c r="E26" s="227">
        <v>75.599999999999994</v>
      </c>
      <c r="F26" s="83" t="s">
        <v>4296</v>
      </c>
      <c r="G26" s="23">
        <v>1408288.82</v>
      </c>
      <c r="H26" s="23">
        <v>130930.08</v>
      </c>
      <c r="I26" s="23">
        <v>59122.64</v>
      </c>
      <c r="J26" s="23">
        <f t="shared" si="0"/>
        <v>71807.44</v>
      </c>
      <c r="K26" s="81" t="s">
        <v>7</v>
      </c>
      <c r="L26" s="122" t="s">
        <v>4295</v>
      </c>
      <c r="M26" s="131" t="s">
        <v>4294</v>
      </c>
      <c r="N26" s="5" t="s">
        <v>4297</v>
      </c>
      <c r="O26" s="10" t="s">
        <v>19</v>
      </c>
      <c r="P26" s="4" t="s">
        <v>340</v>
      </c>
    </row>
    <row r="27" spans="1:16" s="99" customFormat="1" x14ac:dyDescent="0.25">
      <c r="A27" s="16">
        <v>18</v>
      </c>
      <c r="B27" s="12" t="s">
        <v>9</v>
      </c>
      <c r="C27" s="12"/>
      <c r="D27" s="1" t="s">
        <v>470</v>
      </c>
      <c r="E27" s="227">
        <v>8</v>
      </c>
      <c r="F27" s="83"/>
      <c r="G27" s="23"/>
      <c r="H27" s="23">
        <v>0</v>
      </c>
      <c r="I27" s="23">
        <v>0</v>
      </c>
      <c r="J27" s="23">
        <f t="shared" si="0"/>
        <v>0</v>
      </c>
      <c r="K27" s="80" t="s">
        <v>11</v>
      </c>
      <c r="L27" s="123"/>
      <c r="M27" s="87"/>
      <c r="N27" s="6"/>
      <c r="O27" s="10" t="s">
        <v>628</v>
      </c>
      <c r="P27" s="4"/>
    </row>
    <row r="28" spans="1:16" s="99" customFormat="1" x14ac:dyDescent="0.25">
      <c r="A28" s="16">
        <v>19</v>
      </c>
      <c r="B28" s="174" t="s">
        <v>44</v>
      </c>
      <c r="C28" s="174">
        <v>10</v>
      </c>
      <c r="D28" s="6" t="s">
        <v>46</v>
      </c>
      <c r="E28" s="40">
        <v>72.599999999999994</v>
      </c>
      <c r="F28" s="119"/>
      <c r="G28" s="19"/>
      <c r="H28" s="19">
        <v>90772.76</v>
      </c>
      <c r="I28" s="19">
        <v>42701.98</v>
      </c>
      <c r="J28" s="19">
        <f t="shared" si="0"/>
        <v>48070.779999999992</v>
      </c>
      <c r="K28" s="80" t="s">
        <v>2656</v>
      </c>
      <c r="L28" s="123"/>
      <c r="M28" s="87"/>
      <c r="N28" s="6"/>
      <c r="O28" s="13" t="s">
        <v>19</v>
      </c>
      <c r="P28" s="8" t="s">
        <v>189</v>
      </c>
    </row>
    <row r="29" spans="1:16" s="99" customFormat="1" ht="26.4" x14ac:dyDescent="0.25">
      <c r="A29" s="16">
        <v>20</v>
      </c>
      <c r="B29" s="174" t="s">
        <v>47</v>
      </c>
      <c r="C29" s="174">
        <v>7</v>
      </c>
      <c r="D29" s="6" t="s">
        <v>49</v>
      </c>
      <c r="E29" s="40">
        <v>225.6</v>
      </c>
      <c r="F29" s="119" t="s">
        <v>4610</v>
      </c>
      <c r="G29" s="19">
        <v>3581880.53</v>
      </c>
      <c r="H29" s="19">
        <v>105723.15</v>
      </c>
      <c r="I29" s="19">
        <v>43426.43</v>
      </c>
      <c r="J29" s="19">
        <f t="shared" si="0"/>
        <v>62296.719999999994</v>
      </c>
      <c r="K29" s="80" t="s">
        <v>11</v>
      </c>
      <c r="L29" s="123" t="s">
        <v>4611</v>
      </c>
      <c r="M29" s="87" t="s">
        <v>4612</v>
      </c>
      <c r="N29" s="6"/>
      <c r="O29" s="13" t="s">
        <v>485</v>
      </c>
      <c r="P29" s="8"/>
    </row>
    <row r="30" spans="1:16" s="99" customFormat="1" ht="39.6" x14ac:dyDescent="0.25">
      <c r="A30" s="16">
        <v>21</v>
      </c>
      <c r="B30" s="174" t="s">
        <v>47</v>
      </c>
      <c r="C30" s="174">
        <v>20</v>
      </c>
      <c r="D30" s="6" t="s">
        <v>4578</v>
      </c>
      <c r="E30" s="40">
        <v>181.8</v>
      </c>
      <c r="F30" s="119" t="s">
        <v>4840</v>
      </c>
      <c r="G30" s="19"/>
      <c r="H30" s="19">
        <v>1206069.92</v>
      </c>
      <c r="I30" s="19">
        <v>1206069.92</v>
      </c>
      <c r="J30" s="19">
        <f t="shared" si="0"/>
        <v>0</v>
      </c>
      <c r="K30" s="80" t="s">
        <v>2656</v>
      </c>
      <c r="L30" s="123"/>
      <c r="M30" s="87"/>
      <c r="N30" s="6"/>
      <c r="O30" s="13" t="s">
        <v>4579</v>
      </c>
      <c r="P30" s="8" t="s">
        <v>4580</v>
      </c>
    </row>
    <row r="31" spans="1:16" s="99" customFormat="1" ht="26.4" x14ac:dyDescent="0.25">
      <c r="A31" s="16">
        <v>22</v>
      </c>
      <c r="B31" s="174" t="s">
        <v>47</v>
      </c>
      <c r="C31" s="174" t="s">
        <v>294</v>
      </c>
      <c r="D31" s="6" t="s">
        <v>339</v>
      </c>
      <c r="E31" s="40">
        <v>388.1</v>
      </c>
      <c r="F31" s="119" t="s">
        <v>4416</v>
      </c>
      <c r="G31" s="19">
        <v>4092413.59</v>
      </c>
      <c r="H31" s="19">
        <v>16799</v>
      </c>
      <c r="I31" s="19">
        <v>16799</v>
      </c>
      <c r="J31" s="19">
        <f t="shared" si="0"/>
        <v>0</v>
      </c>
      <c r="K31" s="80" t="s">
        <v>11</v>
      </c>
      <c r="L31" s="170">
        <v>39676</v>
      </c>
      <c r="M31" s="87" t="s">
        <v>4417</v>
      </c>
      <c r="N31" s="6"/>
      <c r="O31" s="13" t="s">
        <v>12</v>
      </c>
      <c r="P31" s="8"/>
    </row>
    <row r="32" spans="1:16" s="99" customFormat="1" ht="26.4" customHeight="1" x14ac:dyDescent="0.25">
      <c r="A32" s="16">
        <v>23</v>
      </c>
      <c r="B32" s="174" t="s">
        <v>51</v>
      </c>
      <c r="C32" s="174">
        <v>129</v>
      </c>
      <c r="D32" s="6" t="s">
        <v>52</v>
      </c>
      <c r="E32" s="40">
        <v>837.5</v>
      </c>
      <c r="F32" s="119" t="s">
        <v>5205</v>
      </c>
      <c r="G32" s="19">
        <v>14442386</v>
      </c>
      <c r="H32" s="19">
        <v>741826</v>
      </c>
      <c r="I32" s="19">
        <v>480956.28</v>
      </c>
      <c r="J32" s="19">
        <f t="shared" si="0"/>
        <v>260869.71999999997</v>
      </c>
      <c r="K32" s="80" t="s">
        <v>11</v>
      </c>
      <c r="L32" s="123" t="s">
        <v>5206</v>
      </c>
      <c r="M32" s="87" t="s">
        <v>5207</v>
      </c>
      <c r="N32" s="6"/>
      <c r="O32" s="13" t="s">
        <v>5208</v>
      </c>
      <c r="P32" s="8"/>
    </row>
    <row r="33" spans="1:19" s="99" customFormat="1" x14ac:dyDescent="0.25">
      <c r="A33" s="16">
        <v>24</v>
      </c>
      <c r="B33" s="174" t="s">
        <v>54</v>
      </c>
      <c r="C33" s="174">
        <v>3</v>
      </c>
      <c r="D33" s="6" t="s">
        <v>55</v>
      </c>
      <c r="E33" s="40">
        <v>203</v>
      </c>
      <c r="F33" s="119"/>
      <c r="G33" s="19"/>
      <c r="H33" s="19">
        <v>678868</v>
      </c>
      <c r="I33" s="19">
        <v>107189.64</v>
      </c>
      <c r="J33" s="19">
        <f t="shared" ref="J33:J112" si="1">H33-I33</f>
        <v>571678.36</v>
      </c>
      <c r="K33" s="80" t="s">
        <v>11</v>
      </c>
      <c r="L33" s="123"/>
      <c r="M33" s="87"/>
      <c r="N33" s="6"/>
      <c r="O33" s="13" t="s">
        <v>43</v>
      </c>
      <c r="P33" s="8"/>
    </row>
    <row r="34" spans="1:19" s="99" customFormat="1" ht="39.6" x14ac:dyDescent="0.25">
      <c r="A34" s="16">
        <v>25</v>
      </c>
      <c r="B34" s="174" t="s">
        <v>54</v>
      </c>
      <c r="C34" s="174" t="s">
        <v>56</v>
      </c>
      <c r="D34" s="6" t="s">
        <v>57</v>
      </c>
      <c r="E34" s="40">
        <v>123</v>
      </c>
      <c r="F34" s="119" t="s">
        <v>4289</v>
      </c>
      <c r="G34" s="19">
        <v>3321408.36</v>
      </c>
      <c r="H34" s="19">
        <v>114983.88</v>
      </c>
      <c r="I34" s="19">
        <v>55094.45</v>
      </c>
      <c r="J34" s="19">
        <f t="shared" si="1"/>
        <v>59889.430000000008</v>
      </c>
      <c r="K34" s="80" t="s">
        <v>10</v>
      </c>
      <c r="L34" s="123" t="s">
        <v>4187</v>
      </c>
      <c r="M34" s="87" t="s">
        <v>4290</v>
      </c>
      <c r="N34" s="6"/>
      <c r="O34" s="13" t="s">
        <v>58</v>
      </c>
      <c r="P34" s="8" t="s">
        <v>248</v>
      </c>
    </row>
    <row r="35" spans="1:19" s="99" customFormat="1" ht="26.4" x14ac:dyDescent="0.25">
      <c r="A35" s="16">
        <v>26</v>
      </c>
      <c r="B35" s="174" t="s">
        <v>54</v>
      </c>
      <c r="C35" s="174">
        <v>86</v>
      </c>
      <c r="D35" s="6" t="s">
        <v>4575</v>
      </c>
      <c r="E35" s="112">
        <v>747</v>
      </c>
      <c r="F35" s="119" t="s">
        <v>4576</v>
      </c>
      <c r="G35" s="27">
        <v>4021713.54</v>
      </c>
      <c r="H35" s="19">
        <v>66506.880000000005</v>
      </c>
      <c r="I35" s="19">
        <v>66506.880000000005</v>
      </c>
      <c r="J35" s="19">
        <f t="shared" si="1"/>
        <v>0</v>
      </c>
      <c r="K35" s="80" t="s">
        <v>11</v>
      </c>
      <c r="L35" s="123" t="s">
        <v>4608</v>
      </c>
      <c r="M35" s="87" t="s">
        <v>4609</v>
      </c>
      <c r="N35" s="6"/>
      <c r="O35" s="13" t="s">
        <v>4577</v>
      </c>
      <c r="P35" s="8"/>
    </row>
    <row r="36" spans="1:19" s="99" customFormat="1" ht="26.4" x14ac:dyDescent="0.25">
      <c r="A36" s="16">
        <v>27</v>
      </c>
      <c r="B36" s="12" t="s">
        <v>59</v>
      </c>
      <c r="C36" s="12">
        <v>2</v>
      </c>
      <c r="D36" s="1" t="s">
        <v>60</v>
      </c>
      <c r="E36" s="227">
        <v>227.4</v>
      </c>
      <c r="F36" s="83" t="s">
        <v>4616</v>
      </c>
      <c r="G36" s="23">
        <v>1023757.07</v>
      </c>
      <c r="H36" s="23">
        <v>622198</v>
      </c>
      <c r="I36" s="23">
        <v>98241.78</v>
      </c>
      <c r="J36" s="23">
        <f t="shared" si="1"/>
        <v>523956.22</v>
      </c>
      <c r="K36" s="80" t="s">
        <v>11</v>
      </c>
      <c r="L36" s="122" t="s">
        <v>4617</v>
      </c>
      <c r="M36" s="131" t="s">
        <v>4618</v>
      </c>
      <c r="N36" s="1"/>
      <c r="O36" s="10" t="s">
        <v>43</v>
      </c>
      <c r="P36" s="4"/>
      <c r="S36" s="267"/>
    </row>
    <row r="37" spans="1:19" s="99" customFormat="1" ht="26.4" customHeight="1" x14ac:dyDescent="0.25">
      <c r="A37" s="16">
        <v>28</v>
      </c>
      <c r="B37" s="174" t="s">
        <v>61</v>
      </c>
      <c r="C37" s="174">
        <v>6</v>
      </c>
      <c r="D37" s="6" t="s">
        <v>206</v>
      </c>
      <c r="E37" s="40">
        <v>118.2</v>
      </c>
      <c r="F37" s="119" t="s">
        <v>5212</v>
      </c>
      <c r="G37" s="19">
        <v>2115822.5499999998</v>
      </c>
      <c r="H37" s="19">
        <v>828600</v>
      </c>
      <c r="I37" s="19">
        <v>246208.23</v>
      </c>
      <c r="J37" s="19">
        <f t="shared" si="1"/>
        <v>582391.77</v>
      </c>
      <c r="K37" s="80" t="s">
        <v>10</v>
      </c>
      <c r="L37" s="123" t="s">
        <v>5214</v>
      </c>
      <c r="M37" s="87" t="s">
        <v>5213</v>
      </c>
      <c r="N37" s="6"/>
      <c r="O37" s="85" t="s">
        <v>8</v>
      </c>
      <c r="P37" s="272"/>
      <c r="S37" s="267"/>
    </row>
    <row r="38" spans="1:19" ht="30" customHeight="1" x14ac:dyDescent="0.25">
      <c r="A38" s="16">
        <v>29</v>
      </c>
      <c r="B38" s="174" t="s">
        <v>9</v>
      </c>
      <c r="C38" s="174"/>
      <c r="D38" s="6" t="s">
        <v>207</v>
      </c>
      <c r="E38" s="40">
        <v>38.700000000000003</v>
      </c>
      <c r="F38" s="119" t="s">
        <v>5209</v>
      </c>
      <c r="G38" s="19">
        <v>692743.93</v>
      </c>
      <c r="H38" s="19">
        <v>91290</v>
      </c>
      <c r="I38" s="19">
        <v>27126</v>
      </c>
      <c r="J38" s="19">
        <f t="shared" si="1"/>
        <v>64164</v>
      </c>
      <c r="K38" s="80" t="s">
        <v>10</v>
      </c>
      <c r="L38" s="123" t="s">
        <v>5211</v>
      </c>
      <c r="M38" s="87" t="s">
        <v>5210</v>
      </c>
      <c r="N38" s="6"/>
      <c r="O38" s="85" t="s">
        <v>8</v>
      </c>
      <c r="P38" s="272"/>
      <c r="S38" s="108"/>
    </row>
    <row r="39" spans="1:19" s="99" customFormat="1" ht="39.6" x14ac:dyDescent="0.25">
      <c r="A39" s="16">
        <v>30</v>
      </c>
      <c r="B39" s="174" t="s">
        <v>62</v>
      </c>
      <c r="C39" s="12" t="s">
        <v>2675</v>
      </c>
      <c r="D39" s="1" t="s">
        <v>64</v>
      </c>
      <c r="E39" s="227">
        <v>326.5</v>
      </c>
      <c r="F39" s="138" t="s">
        <v>4291</v>
      </c>
      <c r="G39" s="24">
        <v>2943750.12</v>
      </c>
      <c r="H39" s="24">
        <v>410534.17</v>
      </c>
      <c r="I39" s="24">
        <v>197738.84</v>
      </c>
      <c r="J39" s="24">
        <f t="shared" si="1"/>
        <v>212795.33</v>
      </c>
      <c r="K39" s="79" t="s">
        <v>11</v>
      </c>
      <c r="L39" s="122" t="s">
        <v>4293</v>
      </c>
      <c r="M39" s="131" t="s">
        <v>4292</v>
      </c>
      <c r="N39" s="5"/>
      <c r="O39" s="10" t="s">
        <v>65</v>
      </c>
      <c r="P39" s="4"/>
      <c r="S39" s="108"/>
    </row>
    <row r="40" spans="1:19" s="99" customFormat="1" ht="16.8" customHeight="1" x14ac:dyDescent="0.25">
      <c r="A40" s="16">
        <v>31</v>
      </c>
      <c r="B40" s="12" t="s">
        <v>62</v>
      </c>
      <c r="C40" s="12">
        <v>20</v>
      </c>
      <c r="D40" s="1" t="s">
        <v>66</v>
      </c>
      <c r="E40" s="227">
        <v>157.30000000000001</v>
      </c>
      <c r="F40" s="83"/>
      <c r="G40" s="23"/>
      <c r="H40" s="23">
        <v>330258.53999999998</v>
      </c>
      <c r="I40" s="23">
        <v>142224.65</v>
      </c>
      <c r="J40" s="23">
        <f t="shared" si="1"/>
        <v>188033.88999999998</v>
      </c>
      <c r="K40" s="80" t="s">
        <v>2656</v>
      </c>
      <c r="L40" s="122"/>
      <c r="M40" s="131"/>
      <c r="N40" s="1"/>
      <c r="O40" s="10" t="s">
        <v>8</v>
      </c>
      <c r="P40" s="4" t="s">
        <v>67</v>
      </c>
      <c r="S40" s="108"/>
    </row>
    <row r="41" spans="1:19" ht="26.4" x14ac:dyDescent="0.25">
      <c r="A41" s="16">
        <v>32</v>
      </c>
      <c r="B41" s="12" t="s">
        <v>293</v>
      </c>
      <c r="C41" s="12">
        <v>5</v>
      </c>
      <c r="D41" s="1" t="s">
        <v>546</v>
      </c>
      <c r="E41" s="227">
        <v>104.4</v>
      </c>
      <c r="F41" s="83" t="s">
        <v>4627</v>
      </c>
      <c r="G41" s="23">
        <v>442001.41</v>
      </c>
      <c r="H41" s="23">
        <v>486571.36</v>
      </c>
      <c r="I41" s="23">
        <v>479004.75</v>
      </c>
      <c r="J41" s="23">
        <f>H41-I41</f>
        <v>7566.609999999986</v>
      </c>
      <c r="K41" s="81" t="s">
        <v>11</v>
      </c>
      <c r="L41" s="122" t="s">
        <v>4629</v>
      </c>
      <c r="M41" s="131" t="s">
        <v>4628</v>
      </c>
      <c r="N41" s="1"/>
      <c r="O41" s="10" t="s">
        <v>333</v>
      </c>
      <c r="P41" s="4"/>
      <c r="S41" s="108"/>
    </row>
    <row r="42" spans="1:19" ht="26.4" x14ac:dyDescent="0.25">
      <c r="A42" s="16">
        <v>33</v>
      </c>
      <c r="B42" s="12" t="s">
        <v>293</v>
      </c>
      <c r="C42" s="12">
        <v>5</v>
      </c>
      <c r="D42" s="1" t="s">
        <v>538</v>
      </c>
      <c r="E42" s="227">
        <v>226.3</v>
      </c>
      <c r="F42" s="83" t="s">
        <v>4632</v>
      </c>
      <c r="G42" s="23">
        <v>958093.1</v>
      </c>
      <c r="H42" s="23">
        <v>167458.72</v>
      </c>
      <c r="I42" s="23">
        <v>167458.72</v>
      </c>
      <c r="J42" s="23">
        <v>0</v>
      </c>
      <c r="K42" s="81" t="s">
        <v>11</v>
      </c>
      <c r="L42" s="122" t="s">
        <v>4626</v>
      </c>
      <c r="M42" s="131" t="s">
        <v>4633</v>
      </c>
      <c r="N42" s="1"/>
      <c r="O42" s="10" t="s">
        <v>295</v>
      </c>
      <c r="P42" s="4"/>
      <c r="S42" s="108"/>
    </row>
    <row r="43" spans="1:19" ht="26.4" x14ac:dyDescent="0.25">
      <c r="A43" s="16">
        <v>34</v>
      </c>
      <c r="B43" s="12" t="s">
        <v>293</v>
      </c>
      <c r="C43" s="12">
        <v>5</v>
      </c>
      <c r="D43" s="1" t="s">
        <v>544</v>
      </c>
      <c r="E43" s="227">
        <v>206.6</v>
      </c>
      <c r="F43" s="83" t="s">
        <v>4630</v>
      </c>
      <c r="G43" s="23">
        <v>220090.98</v>
      </c>
      <c r="H43" s="23">
        <v>395193.92</v>
      </c>
      <c r="I43" s="23">
        <v>300602.09999999998</v>
      </c>
      <c r="J43" s="23">
        <f>H43-I43</f>
        <v>94591.82</v>
      </c>
      <c r="K43" s="81" t="s">
        <v>11</v>
      </c>
      <c r="L43" s="122" t="s">
        <v>4626</v>
      </c>
      <c r="M43" s="131" t="s">
        <v>4631</v>
      </c>
      <c r="N43" s="1"/>
      <c r="O43" s="10" t="s">
        <v>297</v>
      </c>
      <c r="P43" s="4"/>
      <c r="S43" s="108"/>
    </row>
    <row r="44" spans="1:19" ht="40.200000000000003" customHeight="1" x14ac:dyDescent="0.25">
      <c r="A44" s="16">
        <v>35</v>
      </c>
      <c r="B44" s="12" t="s">
        <v>293</v>
      </c>
      <c r="C44" s="12">
        <v>5</v>
      </c>
      <c r="D44" s="1" t="s">
        <v>548</v>
      </c>
      <c r="E44" s="227">
        <v>1417.3</v>
      </c>
      <c r="F44" s="83" t="s">
        <v>4624</v>
      </c>
      <c r="G44" s="23">
        <v>17803270.670000002</v>
      </c>
      <c r="H44" s="23">
        <v>6670345.4400000004</v>
      </c>
      <c r="I44" s="23">
        <v>6305060.8899999997</v>
      </c>
      <c r="J44" s="23">
        <f>H44-I44</f>
        <v>365284.55000000075</v>
      </c>
      <c r="K44" s="81" t="s">
        <v>11</v>
      </c>
      <c r="L44" s="122" t="s">
        <v>4626</v>
      </c>
      <c r="M44" s="131" t="s">
        <v>4625</v>
      </c>
      <c r="N44" s="1"/>
      <c r="O44" s="10" t="s">
        <v>301</v>
      </c>
      <c r="P44" s="4"/>
      <c r="S44" s="108"/>
    </row>
    <row r="45" spans="1:19" ht="26.4" x14ac:dyDescent="0.25">
      <c r="A45" s="16">
        <v>36</v>
      </c>
      <c r="B45" s="12" t="s">
        <v>68</v>
      </c>
      <c r="C45" s="12">
        <v>20</v>
      </c>
      <c r="D45" s="1" t="s">
        <v>69</v>
      </c>
      <c r="E45" s="227">
        <v>71.900000000000006</v>
      </c>
      <c r="F45" s="83" t="s">
        <v>4649</v>
      </c>
      <c r="G45" s="23">
        <v>385035.28</v>
      </c>
      <c r="H45" s="23">
        <v>60028.05</v>
      </c>
      <c r="I45" s="23">
        <v>31595.439999999999</v>
      </c>
      <c r="J45" s="23">
        <f t="shared" si="1"/>
        <v>28432.610000000004</v>
      </c>
      <c r="K45" s="81" t="s">
        <v>11</v>
      </c>
      <c r="L45" s="122" t="s">
        <v>4651</v>
      </c>
      <c r="M45" s="131" t="s">
        <v>4650</v>
      </c>
      <c r="N45" s="1"/>
      <c r="O45" s="10" t="s">
        <v>8</v>
      </c>
      <c r="P45" s="4"/>
      <c r="S45" s="108"/>
    </row>
    <row r="46" spans="1:19" ht="26.4" x14ac:dyDescent="0.25">
      <c r="A46" s="16">
        <v>37</v>
      </c>
      <c r="B46" s="12" t="s">
        <v>341</v>
      </c>
      <c r="C46" s="12">
        <v>2</v>
      </c>
      <c r="D46" s="1" t="s">
        <v>647</v>
      </c>
      <c r="E46" s="227">
        <v>178</v>
      </c>
      <c r="F46" s="27" t="s">
        <v>4092</v>
      </c>
      <c r="G46" s="23">
        <v>1566832.54</v>
      </c>
      <c r="H46" s="23">
        <v>146559</v>
      </c>
      <c r="I46" s="23">
        <v>69421.429999999993</v>
      </c>
      <c r="J46" s="23">
        <f t="shared" si="1"/>
        <v>77137.570000000007</v>
      </c>
      <c r="K46" s="81" t="s">
        <v>11</v>
      </c>
      <c r="L46" s="171">
        <v>42992</v>
      </c>
      <c r="M46" s="28" t="s">
        <v>4093</v>
      </c>
      <c r="N46" s="1"/>
      <c r="O46" s="10" t="s">
        <v>649</v>
      </c>
      <c r="P46" s="4"/>
      <c r="S46" s="108"/>
    </row>
    <row r="47" spans="1:19" ht="26.4" x14ac:dyDescent="0.25">
      <c r="A47" s="16">
        <v>38</v>
      </c>
      <c r="B47" s="12" t="s">
        <v>9</v>
      </c>
      <c r="C47" s="12" t="s">
        <v>9</v>
      </c>
      <c r="D47" s="1" t="s">
        <v>648</v>
      </c>
      <c r="E47" s="227">
        <v>1666</v>
      </c>
      <c r="F47" s="27" t="s">
        <v>4094</v>
      </c>
      <c r="G47" s="27">
        <v>14664848.380000001</v>
      </c>
      <c r="H47" s="23">
        <v>6241303</v>
      </c>
      <c r="I47" s="23">
        <v>5046501.5</v>
      </c>
      <c r="J47" s="23">
        <f t="shared" si="1"/>
        <v>1194801.5</v>
      </c>
      <c r="K47" s="81" t="s">
        <v>11</v>
      </c>
      <c r="L47" s="171">
        <v>42992</v>
      </c>
      <c r="M47" s="28" t="s">
        <v>4095</v>
      </c>
      <c r="N47" s="1"/>
      <c r="O47" s="10" t="s">
        <v>650</v>
      </c>
      <c r="P47" s="4"/>
      <c r="S47" s="108"/>
    </row>
    <row r="48" spans="1:19" ht="26.4" x14ac:dyDescent="0.25">
      <c r="A48" s="16">
        <v>39</v>
      </c>
      <c r="B48" s="12" t="s">
        <v>9</v>
      </c>
      <c r="C48" s="12" t="s">
        <v>9</v>
      </c>
      <c r="D48" s="1" t="s">
        <v>651</v>
      </c>
      <c r="E48" s="227">
        <v>2551</v>
      </c>
      <c r="F48" s="27" t="s">
        <v>4096</v>
      </c>
      <c r="G48" s="27">
        <v>22454998.93</v>
      </c>
      <c r="H48" s="23">
        <v>5630662</v>
      </c>
      <c r="I48" s="23">
        <v>5630662</v>
      </c>
      <c r="J48" s="23">
        <f t="shared" si="1"/>
        <v>0</v>
      </c>
      <c r="K48" s="81" t="s">
        <v>11</v>
      </c>
      <c r="L48" s="171">
        <v>42992</v>
      </c>
      <c r="M48" s="28" t="s">
        <v>4097</v>
      </c>
      <c r="N48" s="1"/>
      <c r="O48" s="10" t="s">
        <v>650</v>
      </c>
      <c r="P48" s="4"/>
      <c r="S48" s="73"/>
    </row>
    <row r="49" spans="1:19" ht="26.4" x14ac:dyDescent="0.25">
      <c r="A49" s="16">
        <v>40</v>
      </c>
      <c r="B49" s="12" t="s">
        <v>9</v>
      </c>
      <c r="C49" s="12" t="s">
        <v>9</v>
      </c>
      <c r="D49" s="1" t="s">
        <v>652</v>
      </c>
      <c r="E49" s="227">
        <v>450</v>
      </c>
      <c r="F49" s="27" t="s">
        <v>4098</v>
      </c>
      <c r="G49" s="27">
        <v>3961093.5</v>
      </c>
      <c r="H49" s="23">
        <v>3799206</v>
      </c>
      <c r="I49" s="23">
        <v>3069215.56</v>
      </c>
      <c r="J49" s="23">
        <f t="shared" si="1"/>
        <v>729990.44</v>
      </c>
      <c r="K49" s="81" t="s">
        <v>11</v>
      </c>
      <c r="L49" s="171">
        <v>42992</v>
      </c>
      <c r="M49" s="28" t="s">
        <v>4099</v>
      </c>
      <c r="N49" s="1"/>
      <c r="O49" s="10" t="s">
        <v>650</v>
      </c>
      <c r="P49" s="4"/>
      <c r="S49" s="110"/>
    </row>
    <row r="50" spans="1:19" ht="26.4" x14ac:dyDescent="0.25">
      <c r="A50" s="16">
        <v>41</v>
      </c>
      <c r="B50" s="12" t="s">
        <v>9</v>
      </c>
      <c r="C50" s="12" t="s">
        <v>9</v>
      </c>
      <c r="D50" s="1" t="s">
        <v>653</v>
      </c>
      <c r="E50" s="227">
        <v>2551</v>
      </c>
      <c r="F50" s="27" t="s">
        <v>4100</v>
      </c>
      <c r="G50" s="27">
        <v>22454998.93</v>
      </c>
      <c r="H50" s="23">
        <v>8765434</v>
      </c>
      <c r="I50" s="23">
        <v>6588894.1799999997</v>
      </c>
      <c r="J50" s="23">
        <f t="shared" si="1"/>
        <v>2176539.8200000003</v>
      </c>
      <c r="K50" s="81" t="s">
        <v>11</v>
      </c>
      <c r="L50" s="171">
        <v>42992</v>
      </c>
      <c r="M50" s="28" t="s">
        <v>4101</v>
      </c>
      <c r="N50" s="1"/>
      <c r="O50" s="10" t="s">
        <v>650</v>
      </c>
      <c r="P50" s="4"/>
      <c r="S50" s="110"/>
    </row>
    <row r="51" spans="1:19" ht="26.4" x14ac:dyDescent="0.25">
      <c r="A51" s="16">
        <v>42</v>
      </c>
      <c r="B51" s="12" t="s">
        <v>9</v>
      </c>
      <c r="C51" s="12" t="s">
        <v>9</v>
      </c>
      <c r="D51" s="1" t="s">
        <v>654</v>
      </c>
      <c r="E51" s="227">
        <v>1260</v>
      </c>
      <c r="F51" s="27" t="s">
        <v>4102</v>
      </c>
      <c r="G51" s="27">
        <v>11091061.800000001</v>
      </c>
      <c r="H51" s="23">
        <v>4404013</v>
      </c>
      <c r="I51" s="23">
        <v>4350531.92</v>
      </c>
      <c r="J51" s="23">
        <f t="shared" si="1"/>
        <v>53481.080000000075</v>
      </c>
      <c r="K51" s="81" t="s">
        <v>11</v>
      </c>
      <c r="L51" s="171">
        <v>42992</v>
      </c>
      <c r="M51" s="28" t="s">
        <v>4103</v>
      </c>
      <c r="N51" s="1"/>
      <c r="O51" s="10" t="s">
        <v>650</v>
      </c>
      <c r="P51" s="4"/>
      <c r="S51" s="110"/>
    </row>
    <row r="52" spans="1:19" ht="26.4" x14ac:dyDescent="0.25">
      <c r="A52" s="16">
        <v>43</v>
      </c>
      <c r="B52" s="12" t="s">
        <v>9</v>
      </c>
      <c r="C52" s="12" t="s">
        <v>9</v>
      </c>
      <c r="D52" s="1" t="s">
        <v>655</v>
      </c>
      <c r="E52" s="227">
        <v>375</v>
      </c>
      <c r="F52" s="27" t="s">
        <v>4104</v>
      </c>
      <c r="G52" s="27">
        <v>3300911.25</v>
      </c>
      <c r="H52" s="23">
        <v>1588682</v>
      </c>
      <c r="I52" s="23">
        <v>1588682</v>
      </c>
      <c r="J52" s="23">
        <f t="shared" si="1"/>
        <v>0</v>
      </c>
      <c r="K52" s="81" t="s">
        <v>11</v>
      </c>
      <c r="L52" s="171">
        <v>42992</v>
      </c>
      <c r="M52" s="28" t="s">
        <v>4105</v>
      </c>
      <c r="N52" s="1"/>
      <c r="O52" s="10" t="s">
        <v>657</v>
      </c>
      <c r="P52" s="4"/>
      <c r="S52" s="110"/>
    </row>
    <row r="53" spans="1:19" ht="26.4" x14ac:dyDescent="0.25">
      <c r="A53" s="16">
        <v>44</v>
      </c>
      <c r="B53" s="12" t="s">
        <v>9</v>
      </c>
      <c r="C53" s="12" t="s">
        <v>9</v>
      </c>
      <c r="D53" s="1" t="s">
        <v>656</v>
      </c>
      <c r="E53" s="227">
        <v>544</v>
      </c>
      <c r="F53" s="27" t="s">
        <v>4106</v>
      </c>
      <c r="G53" s="27">
        <v>4788521.92</v>
      </c>
      <c r="H53" s="23">
        <v>779434</v>
      </c>
      <c r="I53" s="23">
        <v>779434</v>
      </c>
      <c r="J53" s="23">
        <f t="shared" si="1"/>
        <v>0</v>
      </c>
      <c r="K53" s="81" t="s">
        <v>11</v>
      </c>
      <c r="L53" s="171">
        <v>42992</v>
      </c>
      <c r="M53" s="28" t="s">
        <v>4107</v>
      </c>
      <c r="N53" s="1"/>
      <c r="O53" s="10" t="s">
        <v>658</v>
      </c>
      <c r="P53" s="4"/>
      <c r="S53" s="110"/>
    </row>
    <row r="54" spans="1:19" ht="26.4" x14ac:dyDescent="0.25">
      <c r="A54" s="16">
        <v>45</v>
      </c>
      <c r="B54" s="12" t="s">
        <v>9</v>
      </c>
      <c r="C54" s="12" t="s">
        <v>9</v>
      </c>
      <c r="D54" s="1" t="s">
        <v>659</v>
      </c>
      <c r="E54" s="227">
        <v>55</v>
      </c>
      <c r="F54" s="27" t="s">
        <v>4108</v>
      </c>
      <c r="G54" s="27">
        <v>484133.65</v>
      </c>
      <c r="H54" s="23">
        <v>490326</v>
      </c>
      <c r="I54" s="23">
        <v>178809.94</v>
      </c>
      <c r="J54" s="23">
        <f t="shared" si="1"/>
        <v>311516.06</v>
      </c>
      <c r="K54" s="81" t="s">
        <v>11</v>
      </c>
      <c r="L54" s="171">
        <v>42992</v>
      </c>
      <c r="M54" s="28" t="s">
        <v>4109</v>
      </c>
      <c r="N54" s="1"/>
      <c r="O54" s="10" t="s">
        <v>662</v>
      </c>
      <c r="P54" s="4"/>
      <c r="S54" s="110"/>
    </row>
    <row r="55" spans="1:19" ht="26.4" x14ac:dyDescent="0.25">
      <c r="A55" s="16">
        <v>46</v>
      </c>
      <c r="B55" s="12" t="s">
        <v>9</v>
      </c>
      <c r="C55" s="12" t="s">
        <v>9</v>
      </c>
      <c r="D55" s="1" t="s">
        <v>660</v>
      </c>
      <c r="E55" s="227">
        <v>1207</v>
      </c>
      <c r="F55" s="27" t="s">
        <v>4110</v>
      </c>
      <c r="G55" s="27">
        <v>10624533.01</v>
      </c>
      <c r="H55" s="23">
        <v>2836627</v>
      </c>
      <c r="I55" s="23">
        <v>2774975.36</v>
      </c>
      <c r="J55" s="23">
        <f t="shared" si="1"/>
        <v>61651.64000000013</v>
      </c>
      <c r="K55" s="81" t="s">
        <v>11</v>
      </c>
      <c r="L55" s="171">
        <v>42986</v>
      </c>
      <c r="M55" s="28" t="s">
        <v>4111</v>
      </c>
      <c r="N55" s="1"/>
      <c r="O55" s="10" t="s">
        <v>650</v>
      </c>
      <c r="P55" s="4"/>
    </row>
    <row r="56" spans="1:19" ht="26.4" x14ac:dyDescent="0.25">
      <c r="A56" s="16">
        <v>47</v>
      </c>
      <c r="B56" s="12" t="s">
        <v>9</v>
      </c>
      <c r="C56" s="12" t="s">
        <v>9</v>
      </c>
      <c r="D56" s="1" t="s">
        <v>661</v>
      </c>
      <c r="E56" s="227">
        <v>70</v>
      </c>
      <c r="F56" s="27" t="s">
        <v>4112</v>
      </c>
      <c r="G56" s="27">
        <v>616170.1</v>
      </c>
      <c r="H56" s="23">
        <v>1086086</v>
      </c>
      <c r="I56" s="23">
        <v>730609.4</v>
      </c>
      <c r="J56" s="23">
        <f t="shared" si="1"/>
        <v>355476.6</v>
      </c>
      <c r="K56" s="81" t="s">
        <v>11</v>
      </c>
      <c r="L56" s="171">
        <v>42986</v>
      </c>
      <c r="M56" s="28" t="s">
        <v>4113</v>
      </c>
      <c r="N56" s="1"/>
      <c r="O56" s="10" t="s">
        <v>649</v>
      </c>
      <c r="P56" s="4"/>
    </row>
    <row r="57" spans="1:19" ht="26.4" x14ac:dyDescent="0.25">
      <c r="A57" s="16">
        <v>48</v>
      </c>
      <c r="B57" s="12" t="s">
        <v>9</v>
      </c>
      <c r="C57" s="12" t="s">
        <v>9</v>
      </c>
      <c r="D57" s="1" t="s">
        <v>663</v>
      </c>
      <c r="E57" s="227">
        <v>2870</v>
      </c>
      <c r="F57" s="83" t="s">
        <v>4114</v>
      </c>
      <c r="G57" s="27">
        <v>25262974.100000001</v>
      </c>
      <c r="H57" s="23">
        <v>10030416</v>
      </c>
      <c r="I57" s="23">
        <v>10030416</v>
      </c>
      <c r="J57" s="23">
        <f t="shared" si="1"/>
        <v>0</v>
      </c>
      <c r="K57" s="81" t="s">
        <v>11</v>
      </c>
      <c r="L57" s="171">
        <v>42986</v>
      </c>
      <c r="M57" s="28" t="s">
        <v>4115</v>
      </c>
      <c r="N57" s="1"/>
      <c r="O57" s="10" t="s">
        <v>650</v>
      </c>
      <c r="P57" s="4"/>
    </row>
    <row r="58" spans="1:19" ht="26.4" x14ac:dyDescent="0.25">
      <c r="A58" s="16">
        <v>49</v>
      </c>
      <c r="B58" s="12" t="s">
        <v>9</v>
      </c>
      <c r="C58" s="12" t="s">
        <v>9</v>
      </c>
      <c r="D58" s="1" t="s">
        <v>664</v>
      </c>
      <c r="E58" s="227">
        <v>293</v>
      </c>
      <c r="F58" s="83" t="s">
        <v>4116</v>
      </c>
      <c r="G58" s="27">
        <v>2579111.9900000002</v>
      </c>
      <c r="H58" s="23">
        <v>770915</v>
      </c>
      <c r="I58" s="23">
        <v>434293.7</v>
      </c>
      <c r="J58" s="23">
        <f t="shared" si="1"/>
        <v>336621.3</v>
      </c>
      <c r="K58" s="81" t="s">
        <v>11</v>
      </c>
      <c r="L58" s="171">
        <v>42986</v>
      </c>
      <c r="M58" s="28" t="s">
        <v>4117</v>
      </c>
      <c r="N58" s="1"/>
      <c r="O58" s="10" t="s">
        <v>665</v>
      </c>
      <c r="P58" s="4"/>
    </row>
    <row r="59" spans="1:19" s="99" customFormat="1" ht="26.4" x14ac:dyDescent="0.25">
      <c r="A59" s="16">
        <v>50</v>
      </c>
      <c r="B59" s="174" t="s">
        <v>9</v>
      </c>
      <c r="C59" s="174" t="s">
        <v>9</v>
      </c>
      <c r="D59" s="6" t="s">
        <v>666</v>
      </c>
      <c r="E59" s="40">
        <v>272</v>
      </c>
      <c r="F59" s="14" t="s">
        <v>4090</v>
      </c>
      <c r="G59" s="208">
        <v>2394260.96</v>
      </c>
      <c r="H59" s="19">
        <v>2265894</v>
      </c>
      <c r="I59" s="19">
        <v>809423.21</v>
      </c>
      <c r="J59" s="19">
        <f t="shared" si="1"/>
        <v>1456470.79</v>
      </c>
      <c r="K59" s="80" t="s">
        <v>7</v>
      </c>
      <c r="L59" s="172">
        <v>42986</v>
      </c>
      <c r="M59" s="193" t="s">
        <v>4091</v>
      </c>
      <c r="N59" s="6"/>
      <c r="O59" s="13" t="s">
        <v>662</v>
      </c>
      <c r="P59" s="8" t="s">
        <v>4118</v>
      </c>
    </row>
    <row r="60" spans="1:19" s="99" customFormat="1" ht="26.4" x14ac:dyDescent="0.25">
      <c r="A60" s="16">
        <v>51</v>
      </c>
      <c r="B60" s="174" t="s">
        <v>9</v>
      </c>
      <c r="C60" s="174" t="s">
        <v>9</v>
      </c>
      <c r="D60" s="6" t="s">
        <v>667</v>
      </c>
      <c r="E60" s="40">
        <v>1207</v>
      </c>
      <c r="F60" s="14" t="s">
        <v>4119</v>
      </c>
      <c r="G60" s="14">
        <v>10624533.01</v>
      </c>
      <c r="H60" s="19">
        <v>2836627</v>
      </c>
      <c r="I60" s="19">
        <v>2836627</v>
      </c>
      <c r="J60" s="19">
        <f t="shared" si="1"/>
        <v>0</v>
      </c>
      <c r="K60" s="80" t="s">
        <v>11</v>
      </c>
      <c r="L60" s="172">
        <v>42986</v>
      </c>
      <c r="M60" s="193" t="s">
        <v>4120</v>
      </c>
      <c r="N60" s="6"/>
      <c r="O60" s="13" t="s">
        <v>650</v>
      </c>
      <c r="P60" s="8"/>
    </row>
    <row r="61" spans="1:19" s="99" customFormat="1" ht="26.4" x14ac:dyDescent="0.25">
      <c r="A61" s="16">
        <v>52</v>
      </c>
      <c r="B61" s="174" t="s">
        <v>9</v>
      </c>
      <c r="C61" s="174" t="s">
        <v>9</v>
      </c>
      <c r="D61" s="6" t="s">
        <v>668</v>
      </c>
      <c r="E61" s="40">
        <v>3546</v>
      </c>
      <c r="F61" s="14" t="s">
        <v>4121</v>
      </c>
      <c r="G61" s="19">
        <v>31213416.780000001</v>
      </c>
      <c r="H61" s="19">
        <v>10707629</v>
      </c>
      <c r="I61" s="19">
        <v>8353498.46</v>
      </c>
      <c r="J61" s="19">
        <f t="shared" si="1"/>
        <v>2354130.54</v>
      </c>
      <c r="K61" s="80" t="s">
        <v>11</v>
      </c>
      <c r="L61" s="172">
        <v>42986</v>
      </c>
      <c r="M61" s="193" t="s">
        <v>4122</v>
      </c>
      <c r="N61" s="6"/>
      <c r="O61" s="13" t="s">
        <v>650</v>
      </c>
      <c r="P61" s="8"/>
    </row>
    <row r="62" spans="1:19" s="99" customFormat="1" ht="26.4" x14ac:dyDescent="0.25">
      <c r="A62" s="16">
        <v>53</v>
      </c>
      <c r="B62" s="174" t="s">
        <v>9</v>
      </c>
      <c r="C62" s="174" t="s">
        <v>9</v>
      </c>
      <c r="D62" s="6" t="s">
        <v>669</v>
      </c>
      <c r="E62" s="40">
        <v>302</v>
      </c>
      <c r="F62" s="14" t="s">
        <v>4123</v>
      </c>
      <c r="G62" s="14">
        <v>2658333.86</v>
      </c>
      <c r="H62" s="19">
        <v>1678125</v>
      </c>
      <c r="I62" s="19">
        <v>1678125</v>
      </c>
      <c r="J62" s="19">
        <f t="shared" si="1"/>
        <v>0</v>
      </c>
      <c r="K62" s="80" t="s">
        <v>11</v>
      </c>
      <c r="L62" s="172">
        <v>42986</v>
      </c>
      <c r="M62" s="193" t="s">
        <v>4125</v>
      </c>
      <c r="N62" s="6"/>
      <c r="O62" s="13" t="s">
        <v>672</v>
      </c>
      <c r="P62" s="8"/>
    </row>
    <row r="63" spans="1:19" s="99" customFormat="1" ht="26.4" x14ac:dyDescent="0.25">
      <c r="A63" s="16">
        <v>54</v>
      </c>
      <c r="B63" s="174" t="s">
        <v>9</v>
      </c>
      <c r="C63" s="174" t="s">
        <v>9</v>
      </c>
      <c r="D63" s="6" t="s">
        <v>670</v>
      </c>
      <c r="E63" s="40">
        <v>2551</v>
      </c>
      <c r="F63" s="119" t="s">
        <v>4571</v>
      </c>
      <c r="G63" s="14">
        <v>22454998.93</v>
      </c>
      <c r="H63" s="19">
        <v>9472461</v>
      </c>
      <c r="I63" s="19">
        <v>7703498.4000000004</v>
      </c>
      <c r="J63" s="19">
        <f t="shared" si="1"/>
        <v>1768962.5999999996</v>
      </c>
      <c r="K63" s="80" t="s">
        <v>7</v>
      </c>
      <c r="L63" s="172">
        <v>42986</v>
      </c>
      <c r="M63" s="193" t="s">
        <v>4124</v>
      </c>
      <c r="N63" s="6"/>
      <c r="O63" s="13" t="s">
        <v>650</v>
      </c>
      <c r="P63" s="8" t="s">
        <v>4118</v>
      </c>
    </row>
    <row r="64" spans="1:19" ht="26.4" x14ac:dyDescent="0.25">
      <c r="A64" s="16">
        <v>55</v>
      </c>
      <c r="B64" s="12" t="s">
        <v>9</v>
      </c>
      <c r="C64" s="12" t="s">
        <v>9</v>
      </c>
      <c r="D64" s="1" t="s">
        <v>671</v>
      </c>
      <c r="E64" s="227">
        <v>488</v>
      </c>
      <c r="F64" s="27" t="s">
        <v>4126</v>
      </c>
      <c r="G64" s="27">
        <v>4295585.84</v>
      </c>
      <c r="H64" s="23">
        <v>1601459</v>
      </c>
      <c r="I64" s="23">
        <v>1601459</v>
      </c>
      <c r="J64" s="23">
        <f t="shared" si="1"/>
        <v>0</v>
      </c>
      <c r="K64" s="81" t="s">
        <v>11</v>
      </c>
      <c r="L64" s="171">
        <v>42986</v>
      </c>
      <c r="M64" s="28" t="s">
        <v>4127</v>
      </c>
      <c r="N64" s="1"/>
      <c r="O64" s="10" t="s">
        <v>673</v>
      </c>
      <c r="P64" s="4"/>
    </row>
    <row r="65" spans="1:16" ht="26.4" x14ac:dyDescent="0.25">
      <c r="A65" s="16">
        <v>56</v>
      </c>
      <c r="B65" s="12" t="s">
        <v>9</v>
      </c>
      <c r="C65" s="12" t="s">
        <v>9</v>
      </c>
      <c r="D65" s="1" t="s">
        <v>674</v>
      </c>
      <c r="E65" s="227">
        <v>30</v>
      </c>
      <c r="F65" s="27" t="s">
        <v>4128</v>
      </c>
      <c r="G65" s="27">
        <v>264072.90000000002</v>
      </c>
      <c r="H65" s="23">
        <v>85184</v>
      </c>
      <c r="I65" s="23">
        <v>85184</v>
      </c>
      <c r="J65" s="23">
        <f t="shared" si="1"/>
        <v>0</v>
      </c>
      <c r="K65" s="81" t="s">
        <v>11</v>
      </c>
      <c r="L65" s="171">
        <v>42986</v>
      </c>
      <c r="M65" s="28" t="s">
        <v>4129</v>
      </c>
      <c r="N65" s="1"/>
      <c r="O65" s="10" t="s">
        <v>675</v>
      </c>
      <c r="P65" s="4"/>
    </row>
    <row r="66" spans="1:16" ht="26.4" x14ac:dyDescent="0.25">
      <c r="A66" s="16">
        <v>57</v>
      </c>
      <c r="B66" s="12" t="s">
        <v>9</v>
      </c>
      <c r="C66" s="12" t="s">
        <v>9</v>
      </c>
      <c r="D66" s="1" t="s">
        <v>676</v>
      </c>
      <c r="E66" s="227">
        <v>115</v>
      </c>
      <c r="F66" s="27" t="s">
        <v>4130</v>
      </c>
      <c r="G66" s="27">
        <v>1012279.45</v>
      </c>
      <c r="H66" s="23">
        <v>187405</v>
      </c>
      <c r="I66" s="23">
        <v>128445.48</v>
      </c>
      <c r="J66" s="23">
        <f t="shared" si="1"/>
        <v>58959.520000000004</v>
      </c>
      <c r="K66" s="81" t="s">
        <v>11</v>
      </c>
      <c r="L66" s="171">
        <v>42987</v>
      </c>
      <c r="M66" s="28" t="s">
        <v>4131</v>
      </c>
      <c r="N66" s="1"/>
      <c r="O66" s="10" t="s">
        <v>677</v>
      </c>
      <c r="P66" s="4"/>
    </row>
    <row r="67" spans="1:16" ht="26.4" x14ac:dyDescent="0.25">
      <c r="A67" s="16">
        <v>58</v>
      </c>
      <c r="B67" s="12" t="s">
        <v>9</v>
      </c>
      <c r="C67" s="12" t="s">
        <v>9</v>
      </c>
      <c r="D67" s="1" t="s">
        <v>678</v>
      </c>
      <c r="E67" s="227">
        <v>2160</v>
      </c>
      <c r="F67" s="27" t="s">
        <v>4132</v>
      </c>
      <c r="G67" s="27">
        <v>19013248.800000001</v>
      </c>
      <c r="H67" s="23">
        <v>8620621</v>
      </c>
      <c r="I67" s="23">
        <v>8620621</v>
      </c>
      <c r="J67" s="23">
        <f t="shared" si="1"/>
        <v>0</v>
      </c>
      <c r="K67" s="81" t="s">
        <v>11</v>
      </c>
      <c r="L67" s="171">
        <v>42992</v>
      </c>
      <c r="M67" s="28" t="s">
        <v>4133</v>
      </c>
      <c r="N67" s="1"/>
      <c r="O67" s="10" t="s">
        <v>680</v>
      </c>
      <c r="P67" s="4"/>
    </row>
    <row r="68" spans="1:16" ht="26.4" x14ac:dyDescent="0.25">
      <c r="A68" s="16">
        <v>59</v>
      </c>
      <c r="B68" s="12" t="s">
        <v>9</v>
      </c>
      <c r="C68" s="12" t="s">
        <v>9</v>
      </c>
      <c r="D68" s="1" t="s">
        <v>679</v>
      </c>
      <c r="E68" s="227">
        <v>1836</v>
      </c>
      <c r="F68" s="27" t="s">
        <v>4134</v>
      </c>
      <c r="G68" s="27">
        <v>16161261.48</v>
      </c>
      <c r="H68" s="23">
        <v>6035286</v>
      </c>
      <c r="I68" s="23">
        <v>5222378.72</v>
      </c>
      <c r="J68" s="23">
        <f t="shared" si="1"/>
        <v>812907.28000000026</v>
      </c>
      <c r="K68" s="81" t="s">
        <v>11</v>
      </c>
      <c r="L68" s="171">
        <v>42992</v>
      </c>
      <c r="M68" s="28" t="s">
        <v>4135</v>
      </c>
      <c r="N68" s="1"/>
      <c r="O68" s="10" t="s">
        <v>4581</v>
      </c>
      <c r="P68" s="4"/>
    </row>
    <row r="69" spans="1:16" ht="26.4" x14ac:dyDescent="0.25">
      <c r="A69" s="16">
        <v>60</v>
      </c>
      <c r="B69" s="12" t="s">
        <v>9</v>
      </c>
      <c r="C69" s="12" t="s">
        <v>9</v>
      </c>
      <c r="D69" s="1" t="s">
        <v>681</v>
      </c>
      <c r="E69" s="227">
        <v>55</v>
      </c>
      <c r="F69" s="27" t="s">
        <v>4136</v>
      </c>
      <c r="G69" s="27">
        <v>484133.65</v>
      </c>
      <c r="H69" s="23">
        <v>587770</v>
      </c>
      <c r="I69" s="23">
        <v>221011.17</v>
      </c>
      <c r="J69" s="23">
        <f t="shared" si="1"/>
        <v>366758.82999999996</v>
      </c>
      <c r="K69" s="81" t="s">
        <v>11</v>
      </c>
      <c r="L69" s="171">
        <v>42992</v>
      </c>
      <c r="M69" s="28" t="s">
        <v>4137</v>
      </c>
      <c r="N69" s="1"/>
      <c r="O69" s="10" t="s">
        <v>662</v>
      </c>
      <c r="P69" s="4"/>
    </row>
    <row r="70" spans="1:16" ht="26.4" x14ac:dyDescent="0.25">
      <c r="A70" s="16">
        <v>61</v>
      </c>
      <c r="B70" s="12" t="s">
        <v>9</v>
      </c>
      <c r="C70" s="12" t="s">
        <v>9</v>
      </c>
      <c r="D70" s="1" t="s">
        <v>683</v>
      </c>
      <c r="E70" s="227">
        <v>455</v>
      </c>
      <c r="F70" s="27" t="s">
        <v>4138</v>
      </c>
      <c r="G70" s="27">
        <v>4005105.65</v>
      </c>
      <c r="H70" s="23">
        <v>621843</v>
      </c>
      <c r="I70" s="23">
        <v>301359.11</v>
      </c>
      <c r="J70" s="23">
        <f t="shared" si="1"/>
        <v>320483.89</v>
      </c>
      <c r="K70" s="81" t="s">
        <v>11</v>
      </c>
      <c r="L70" s="171">
        <v>42992</v>
      </c>
      <c r="M70" s="28" t="s">
        <v>4139</v>
      </c>
      <c r="N70" s="1"/>
      <c r="O70" s="10" t="s">
        <v>682</v>
      </c>
      <c r="P70" s="4"/>
    </row>
    <row r="71" spans="1:16" ht="26.4" x14ac:dyDescent="0.25">
      <c r="A71" s="16">
        <v>62</v>
      </c>
      <c r="B71" s="12" t="s">
        <v>9</v>
      </c>
      <c r="C71" s="12" t="s">
        <v>9</v>
      </c>
      <c r="D71" s="1" t="s">
        <v>684</v>
      </c>
      <c r="E71" s="227">
        <v>260</v>
      </c>
      <c r="F71" s="27" t="s">
        <v>4140</v>
      </c>
      <c r="G71" s="27">
        <v>2288631.7999999998</v>
      </c>
      <c r="H71" s="23">
        <v>276848</v>
      </c>
      <c r="I71" s="23">
        <v>160353.09</v>
      </c>
      <c r="J71" s="23">
        <f t="shared" si="1"/>
        <v>116494.91</v>
      </c>
      <c r="K71" s="81" t="s">
        <v>11</v>
      </c>
      <c r="L71" s="171">
        <v>42992</v>
      </c>
      <c r="M71" s="28" t="s">
        <v>4141</v>
      </c>
      <c r="N71" s="1"/>
      <c r="O71" s="10" t="s">
        <v>682</v>
      </c>
      <c r="P71" s="4"/>
    </row>
    <row r="72" spans="1:16" ht="26.4" x14ac:dyDescent="0.25">
      <c r="A72" s="16">
        <v>63</v>
      </c>
      <c r="B72" s="12" t="s">
        <v>9</v>
      </c>
      <c r="C72" s="12" t="s">
        <v>9</v>
      </c>
      <c r="D72" s="1" t="s">
        <v>685</v>
      </c>
      <c r="E72" s="227">
        <v>450</v>
      </c>
      <c r="F72" s="27" t="s">
        <v>4142</v>
      </c>
      <c r="G72" s="27">
        <v>3961093.5</v>
      </c>
      <c r="H72" s="23">
        <v>1235168</v>
      </c>
      <c r="I72" s="23">
        <v>1087084.46</v>
      </c>
      <c r="J72" s="23">
        <f t="shared" si="1"/>
        <v>148083.54000000004</v>
      </c>
      <c r="K72" s="81" t="s">
        <v>11</v>
      </c>
      <c r="L72" s="171">
        <v>42992</v>
      </c>
      <c r="M72" s="28" t="s">
        <v>4143</v>
      </c>
      <c r="N72" s="1"/>
      <c r="O72" s="10" t="s">
        <v>686</v>
      </c>
      <c r="P72" s="4"/>
    </row>
    <row r="73" spans="1:16" ht="26.4" x14ac:dyDescent="0.25">
      <c r="A73" s="16">
        <v>64</v>
      </c>
      <c r="B73" s="12" t="s">
        <v>9</v>
      </c>
      <c r="C73" s="12" t="s">
        <v>9</v>
      </c>
      <c r="D73" s="1" t="s">
        <v>687</v>
      </c>
      <c r="E73" s="227">
        <v>2937</v>
      </c>
      <c r="F73" s="27" t="s">
        <v>4144</v>
      </c>
      <c r="G73" s="27">
        <v>25852736.91</v>
      </c>
      <c r="H73" s="23">
        <v>15916630</v>
      </c>
      <c r="I73" s="23">
        <v>8307188.6399999997</v>
      </c>
      <c r="J73" s="23">
        <f t="shared" si="1"/>
        <v>7609441.3600000003</v>
      </c>
      <c r="K73" s="81" t="s">
        <v>11</v>
      </c>
      <c r="L73" s="171">
        <v>42992</v>
      </c>
      <c r="M73" s="28" t="s">
        <v>4145</v>
      </c>
      <c r="N73" s="1"/>
      <c r="O73" s="10" t="s">
        <v>688</v>
      </c>
      <c r="P73" s="4"/>
    </row>
    <row r="74" spans="1:16" ht="26.4" x14ac:dyDescent="0.25">
      <c r="A74" s="16">
        <v>65</v>
      </c>
      <c r="B74" s="12" t="s">
        <v>9</v>
      </c>
      <c r="C74" s="12" t="s">
        <v>9</v>
      </c>
      <c r="D74" s="1" t="s">
        <v>689</v>
      </c>
      <c r="E74" s="227">
        <v>3079</v>
      </c>
      <c r="F74" s="27" t="s">
        <v>4146</v>
      </c>
      <c r="G74" s="27">
        <v>27102681.969999999</v>
      </c>
      <c r="H74" s="23">
        <v>8905988</v>
      </c>
      <c r="I74" s="23">
        <f>H74</f>
        <v>8905988</v>
      </c>
      <c r="J74" s="23">
        <f t="shared" ref="J74:J99" si="2">H74-I74</f>
        <v>0</v>
      </c>
      <c r="K74" s="81" t="s">
        <v>11</v>
      </c>
      <c r="L74" s="171">
        <v>42992</v>
      </c>
      <c r="M74" s="28" t="s">
        <v>4147</v>
      </c>
      <c r="N74" s="1"/>
      <c r="O74" s="10" t="s">
        <v>650</v>
      </c>
      <c r="P74" s="4"/>
    </row>
    <row r="75" spans="1:16" ht="26.4" x14ac:dyDescent="0.25">
      <c r="A75" s="16">
        <v>66</v>
      </c>
      <c r="B75" s="12" t="s">
        <v>9</v>
      </c>
      <c r="C75" s="12" t="s">
        <v>9</v>
      </c>
      <c r="D75" s="1" t="s">
        <v>690</v>
      </c>
      <c r="E75" s="227">
        <v>3072</v>
      </c>
      <c r="F75" s="27" t="s">
        <v>4148</v>
      </c>
      <c r="G75" s="27">
        <v>27041064.960000001</v>
      </c>
      <c r="H75" s="23">
        <v>5745661</v>
      </c>
      <c r="I75" s="23">
        <f>H75</f>
        <v>5745661</v>
      </c>
      <c r="J75" s="23">
        <f t="shared" si="2"/>
        <v>0</v>
      </c>
      <c r="K75" s="81" t="s">
        <v>11</v>
      </c>
      <c r="L75" s="171">
        <v>42992</v>
      </c>
      <c r="M75" s="28" t="s">
        <v>4149</v>
      </c>
      <c r="N75" s="1"/>
      <c r="O75" s="10" t="s">
        <v>650</v>
      </c>
      <c r="P75" s="4"/>
    </row>
    <row r="76" spans="1:16" ht="26.4" x14ac:dyDescent="0.25">
      <c r="A76" s="16">
        <v>67</v>
      </c>
      <c r="B76" s="12" t="s">
        <v>9</v>
      </c>
      <c r="C76" s="12" t="s">
        <v>9</v>
      </c>
      <c r="D76" s="1" t="s">
        <v>691</v>
      </c>
      <c r="E76" s="227">
        <v>2937</v>
      </c>
      <c r="F76" s="27" t="s">
        <v>4150</v>
      </c>
      <c r="G76" s="27">
        <v>25852736.91</v>
      </c>
      <c r="H76" s="23">
        <v>15916630</v>
      </c>
      <c r="I76" s="23">
        <v>8151663.9400000004</v>
      </c>
      <c r="J76" s="23">
        <f t="shared" si="2"/>
        <v>7764966.0599999996</v>
      </c>
      <c r="K76" s="81" t="s">
        <v>11</v>
      </c>
      <c r="L76" s="171">
        <v>42992</v>
      </c>
      <c r="M76" s="28" t="s">
        <v>4151</v>
      </c>
      <c r="N76" s="1"/>
      <c r="O76" s="10" t="s">
        <v>692</v>
      </c>
      <c r="P76" s="4"/>
    </row>
    <row r="77" spans="1:16" ht="26.4" x14ac:dyDescent="0.25">
      <c r="A77" s="16">
        <v>68</v>
      </c>
      <c r="B77" s="12" t="s">
        <v>9</v>
      </c>
      <c r="C77" s="12" t="s">
        <v>9</v>
      </c>
      <c r="D77" s="1" t="s">
        <v>693</v>
      </c>
      <c r="E77" s="227">
        <v>1276</v>
      </c>
      <c r="F77" s="27" t="s">
        <v>4152</v>
      </c>
      <c r="G77" s="27">
        <v>11231900.68</v>
      </c>
      <c r="H77" s="23">
        <v>6077878</v>
      </c>
      <c r="I77" s="23">
        <v>6077878</v>
      </c>
      <c r="J77" s="23">
        <f t="shared" si="2"/>
        <v>0</v>
      </c>
      <c r="K77" s="81" t="s">
        <v>11</v>
      </c>
      <c r="L77" s="171">
        <v>42992</v>
      </c>
      <c r="M77" s="28" t="s">
        <v>4153</v>
      </c>
      <c r="N77" s="1"/>
      <c r="O77" s="10" t="s">
        <v>650</v>
      </c>
      <c r="P77" s="4"/>
    </row>
    <row r="78" spans="1:16" ht="26.4" x14ac:dyDescent="0.25">
      <c r="A78" s="16">
        <v>69</v>
      </c>
      <c r="B78" s="12" t="s">
        <v>9</v>
      </c>
      <c r="C78" s="12" t="s">
        <v>9</v>
      </c>
      <c r="D78" s="1" t="s">
        <v>694</v>
      </c>
      <c r="E78" s="227">
        <v>1411</v>
      </c>
      <c r="F78" s="27" t="s">
        <v>4154</v>
      </c>
      <c r="G78" s="27">
        <v>12420228.73</v>
      </c>
      <c r="H78" s="23">
        <v>9527830</v>
      </c>
      <c r="I78" s="23">
        <v>5180258.28</v>
      </c>
      <c r="J78" s="23">
        <f t="shared" si="2"/>
        <v>4347571.72</v>
      </c>
      <c r="K78" s="81" t="s">
        <v>11</v>
      </c>
      <c r="L78" s="171">
        <v>42992</v>
      </c>
      <c r="M78" s="28" t="s">
        <v>4155</v>
      </c>
      <c r="N78" s="1"/>
      <c r="O78" s="10" t="s">
        <v>695</v>
      </c>
      <c r="P78" s="4"/>
    </row>
    <row r="79" spans="1:16" s="99" customFormat="1" ht="26.4" x14ac:dyDescent="0.25">
      <c r="A79" s="16">
        <v>70</v>
      </c>
      <c r="B79" s="174" t="s">
        <v>9</v>
      </c>
      <c r="C79" s="174" t="s">
        <v>9</v>
      </c>
      <c r="D79" s="6" t="s">
        <v>696</v>
      </c>
      <c r="E79" s="40">
        <v>417</v>
      </c>
      <c r="F79" s="14" t="s">
        <v>4158</v>
      </c>
      <c r="G79" s="14">
        <v>3670613.31</v>
      </c>
      <c r="H79" s="19">
        <v>5664736</v>
      </c>
      <c r="I79" s="19">
        <v>4741138.1399999997</v>
      </c>
      <c r="J79" s="19">
        <f t="shared" si="2"/>
        <v>923597.86000000034</v>
      </c>
      <c r="K79" s="80" t="s">
        <v>7</v>
      </c>
      <c r="L79" s="172">
        <v>42992</v>
      </c>
      <c r="M79" s="193" t="s">
        <v>4157</v>
      </c>
      <c r="N79" s="6"/>
      <c r="O79" s="13" t="s">
        <v>698</v>
      </c>
      <c r="P79" s="8" t="s">
        <v>4573</v>
      </c>
    </row>
    <row r="80" spans="1:16" ht="26.4" x14ac:dyDescent="0.25">
      <c r="A80" s="16">
        <v>71</v>
      </c>
      <c r="B80" s="12" t="s">
        <v>9</v>
      </c>
      <c r="C80" s="12" t="s">
        <v>9</v>
      </c>
      <c r="D80" s="1" t="s">
        <v>697</v>
      </c>
      <c r="E80" s="227">
        <v>1870</v>
      </c>
      <c r="F80" s="27" t="s">
        <v>4156</v>
      </c>
      <c r="G80" s="14">
        <v>16460544.1</v>
      </c>
      <c r="H80" s="23">
        <v>2870701</v>
      </c>
      <c r="I80" s="23">
        <v>1391237.18</v>
      </c>
      <c r="J80" s="23">
        <f t="shared" si="2"/>
        <v>1479463.82</v>
      </c>
      <c r="K80" s="81" t="s">
        <v>11</v>
      </c>
      <c r="L80" s="171">
        <v>42992</v>
      </c>
      <c r="M80" s="28" t="s">
        <v>4159</v>
      </c>
      <c r="N80" s="1"/>
      <c r="O80" s="10" t="s">
        <v>650</v>
      </c>
      <c r="P80" s="4"/>
    </row>
    <row r="81" spans="1:18" ht="26.4" x14ac:dyDescent="0.25">
      <c r="A81" s="16">
        <v>72</v>
      </c>
      <c r="B81" s="12" t="s">
        <v>9</v>
      </c>
      <c r="C81" s="12" t="s">
        <v>9</v>
      </c>
      <c r="D81" s="1" t="s">
        <v>699</v>
      </c>
      <c r="E81" s="227">
        <v>666</v>
      </c>
      <c r="F81" s="27" t="s">
        <v>4160</v>
      </c>
      <c r="G81" s="27">
        <v>5862418.3799999999</v>
      </c>
      <c r="H81" s="23">
        <v>4310310</v>
      </c>
      <c r="I81" s="23">
        <v>2301124.4700000002</v>
      </c>
      <c r="J81" s="23">
        <f t="shared" si="2"/>
        <v>2009185.5299999998</v>
      </c>
      <c r="K81" s="81" t="s">
        <v>11</v>
      </c>
      <c r="L81" s="171">
        <v>42992</v>
      </c>
      <c r="M81" s="28" t="s">
        <v>4161</v>
      </c>
      <c r="N81" s="1"/>
      <c r="O81" s="10" t="s">
        <v>700</v>
      </c>
      <c r="P81" s="4"/>
    </row>
    <row r="82" spans="1:18" ht="26.4" x14ac:dyDescent="0.25">
      <c r="A82" s="16">
        <v>73</v>
      </c>
      <c r="B82" s="12" t="s">
        <v>9</v>
      </c>
      <c r="C82" s="12" t="s">
        <v>9</v>
      </c>
      <c r="D82" s="1" t="s">
        <v>701</v>
      </c>
      <c r="E82" s="227">
        <v>890</v>
      </c>
      <c r="F82" s="27" t="s">
        <v>4162</v>
      </c>
      <c r="G82" s="27">
        <v>7834162.7000000002</v>
      </c>
      <c r="H82" s="23">
        <v>397587</v>
      </c>
      <c r="I82" s="23">
        <v>397587</v>
      </c>
      <c r="J82" s="23">
        <f t="shared" si="2"/>
        <v>0</v>
      </c>
      <c r="K82" s="81" t="s">
        <v>11</v>
      </c>
      <c r="L82" s="171">
        <v>42992</v>
      </c>
      <c r="M82" s="28" t="s">
        <v>4163</v>
      </c>
      <c r="N82" s="1"/>
      <c r="O82" s="10" t="s">
        <v>702</v>
      </c>
      <c r="P82" s="4"/>
    </row>
    <row r="83" spans="1:18" ht="26.4" x14ac:dyDescent="0.25">
      <c r="A83" s="16">
        <v>74</v>
      </c>
      <c r="B83" s="12" t="s">
        <v>9</v>
      </c>
      <c r="C83" s="12" t="s">
        <v>9</v>
      </c>
      <c r="D83" s="1" t="s">
        <v>705</v>
      </c>
      <c r="E83" s="227">
        <v>694</v>
      </c>
      <c r="F83" s="27" t="s">
        <v>4164</v>
      </c>
      <c r="G83" s="27">
        <v>6108886.4199999999</v>
      </c>
      <c r="H83" s="23">
        <v>1081837</v>
      </c>
      <c r="I83" s="23">
        <v>1081837</v>
      </c>
      <c r="J83" s="23">
        <f t="shared" si="2"/>
        <v>0</v>
      </c>
      <c r="K83" s="81" t="s">
        <v>11</v>
      </c>
      <c r="L83" s="171">
        <v>42992</v>
      </c>
      <c r="M83" s="28" t="s">
        <v>4165</v>
      </c>
      <c r="N83" s="1"/>
      <c r="O83" s="83" t="s">
        <v>703</v>
      </c>
      <c r="P83" s="4"/>
    </row>
    <row r="84" spans="1:18" x14ac:dyDescent="0.25">
      <c r="A84" s="16">
        <v>75</v>
      </c>
      <c r="B84" s="12" t="s">
        <v>9</v>
      </c>
      <c r="C84" s="12" t="s">
        <v>9</v>
      </c>
      <c r="D84" s="1" t="s">
        <v>706</v>
      </c>
      <c r="E84" s="227">
        <v>1743</v>
      </c>
      <c r="F84" s="83"/>
      <c r="G84" s="23"/>
      <c r="H84" s="23">
        <v>11567987</v>
      </c>
      <c r="I84" s="23">
        <v>6857428.9400000004</v>
      </c>
      <c r="J84" s="23">
        <f t="shared" si="2"/>
        <v>4710558.0599999996</v>
      </c>
      <c r="K84" s="81" t="s">
        <v>11</v>
      </c>
      <c r="L84" s="122"/>
      <c r="M84" s="131"/>
      <c r="N84" s="1"/>
      <c r="O84" s="10" t="s">
        <v>704</v>
      </c>
      <c r="P84" s="4"/>
    </row>
    <row r="85" spans="1:18" x14ac:dyDescent="0.25">
      <c r="A85" s="16">
        <v>76</v>
      </c>
      <c r="B85" s="12" t="s">
        <v>9</v>
      </c>
      <c r="C85" s="12" t="s">
        <v>9</v>
      </c>
      <c r="D85" s="1" t="s">
        <v>707</v>
      </c>
      <c r="E85" s="227">
        <v>693</v>
      </c>
      <c r="F85" s="83"/>
      <c r="G85" s="23"/>
      <c r="H85" s="23">
        <v>975357</v>
      </c>
      <c r="I85" s="23">
        <v>975357</v>
      </c>
      <c r="J85" s="23">
        <f t="shared" si="2"/>
        <v>0</v>
      </c>
      <c r="K85" s="81" t="s">
        <v>11</v>
      </c>
      <c r="L85" s="122"/>
      <c r="M85" s="131"/>
      <c r="N85" s="1"/>
      <c r="O85" s="10" t="s">
        <v>708</v>
      </c>
      <c r="P85" s="4"/>
    </row>
    <row r="86" spans="1:18" x14ac:dyDescent="0.25">
      <c r="A86" s="16">
        <v>77</v>
      </c>
      <c r="B86" s="12" t="s">
        <v>9</v>
      </c>
      <c r="C86" s="12" t="s">
        <v>9</v>
      </c>
      <c r="D86" s="1" t="s">
        <v>709</v>
      </c>
      <c r="E86" s="227">
        <v>70</v>
      </c>
      <c r="F86" s="83"/>
      <c r="G86" s="23"/>
      <c r="H86" s="23">
        <v>1086096</v>
      </c>
      <c r="I86" s="23">
        <v>552335.48</v>
      </c>
      <c r="J86" s="23">
        <f t="shared" si="2"/>
        <v>533760.52</v>
      </c>
      <c r="K86" s="81" t="s">
        <v>11</v>
      </c>
      <c r="L86" s="122"/>
      <c r="M86" s="131"/>
      <c r="N86" s="1"/>
      <c r="O86" s="10" t="s">
        <v>710</v>
      </c>
      <c r="P86" s="4"/>
    </row>
    <row r="87" spans="1:18" x14ac:dyDescent="0.25">
      <c r="A87" s="16">
        <v>78</v>
      </c>
      <c r="B87" s="12" t="s">
        <v>9</v>
      </c>
      <c r="C87" s="12" t="s">
        <v>9</v>
      </c>
      <c r="D87" s="1" t="s">
        <v>711</v>
      </c>
      <c r="E87" s="227">
        <v>286</v>
      </c>
      <c r="F87" s="83"/>
      <c r="G87" s="23"/>
      <c r="H87" s="23">
        <v>477030</v>
      </c>
      <c r="I87" s="23">
        <v>235888.91</v>
      </c>
      <c r="J87" s="23">
        <f t="shared" si="2"/>
        <v>241141.09</v>
      </c>
      <c r="K87" s="81" t="s">
        <v>11</v>
      </c>
      <c r="L87" s="122"/>
      <c r="M87" s="131"/>
      <c r="N87" s="1"/>
      <c r="O87" s="10" t="s">
        <v>712</v>
      </c>
      <c r="P87" s="4"/>
    </row>
    <row r="88" spans="1:18" x14ac:dyDescent="0.25">
      <c r="A88" s="16">
        <v>79</v>
      </c>
      <c r="B88" s="12" t="s">
        <v>9</v>
      </c>
      <c r="C88" s="12" t="s">
        <v>9</v>
      </c>
      <c r="D88" s="1" t="s">
        <v>713</v>
      </c>
      <c r="E88" s="227">
        <v>75</v>
      </c>
      <c r="F88" s="83"/>
      <c r="G88" s="23"/>
      <c r="H88" s="23">
        <v>166109</v>
      </c>
      <c r="I88" s="23">
        <v>125021.3</v>
      </c>
      <c r="J88" s="23">
        <f t="shared" si="2"/>
        <v>41087.699999999997</v>
      </c>
      <c r="K88" s="81" t="s">
        <v>11</v>
      </c>
      <c r="L88" s="122"/>
      <c r="M88" s="131"/>
      <c r="N88" s="1"/>
      <c r="O88" s="10" t="s">
        <v>716</v>
      </c>
      <c r="P88" s="4"/>
    </row>
    <row r="89" spans="1:18" x14ac:dyDescent="0.25">
      <c r="A89" s="16">
        <v>80</v>
      </c>
      <c r="B89" s="12" t="s">
        <v>9</v>
      </c>
      <c r="C89" s="12" t="s">
        <v>9</v>
      </c>
      <c r="D89" s="1" t="s">
        <v>714</v>
      </c>
      <c r="E89" s="227">
        <v>774</v>
      </c>
      <c r="F89" s="83"/>
      <c r="G89" s="23"/>
      <c r="H89" s="23">
        <v>6371763</v>
      </c>
      <c r="I89" s="23">
        <v>2521949.81</v>
      </c>
      <c r="J89" s="23">
        <f t="shared" si="2"/>
        <v>3849813.19</v>
      </c>
      <c r="K89" s="81" t="s">
        <v>11</v>
      </c>
      <c r="L89" s="122"/>
      <c r="M89" s="131"/>
      <c r="N89" s="1"/>
      <c r="O89" s="10" t="s">
        <v>715</v>
      </c>
      <c r="P89" s="4"/>
    </row>
    <row r="90" spans="1:18" s="99" customFormat="1" x14ac:dyDescent="0.25">
      <c r="A90" s="16">
        <v>81</v>
      </c>
      <c r="B90" s="12" t="s">
        <v>9</v>
      </c>
      <c r="C90" s="12" t="s">
        <v>9</v>
      </c>
      <c r="D90" s="1" t="s">
        <v>717</v>
      </c>
      <c r="E90" s="227">
        <v>58</v>
      </c>
      <c r="F90" s="83"/>
      <c r="G90" s="23"/>
      <c r="H90" s="23">
        <v>796087</v>
      </c>
      <c r="I90" s="23">
        <v>796087</v>
      </c>
      <c r="J90" s="23">
        <f t="shared" si="2"/>
        <v>0</v>
      </c>
      <c r="K90" s="81" t="s">
        <v>11</v>
      </c>
      <c r="L90" s="122"/>
      <c r="M90" s="131"/>
      <c r="N90" s="1"/>
      <c r="O90" s="10" t="s">
        <v>718</v>
      </c>
      <c r="P90" s="4"/>
    </row>
    <row r="91" spans="1:18" s="99" customFormat="1" x14ac:dyDescent="0.25">
      <c r="A91" s="16">
        <v>82</v>
      </c>
      <c r="B91" s="174" t="s">
        <v>9</v>
      </c>
      <c r="C91" s="174" t="s">
        <v>9</v>
      </c>
      <c r="D91" s="6" t="s">
        <v>719</v>
      </c>
      <c r="E91" s="40">
        <v>314</v>
      </c>
      <c r="F91" s="119"/>
      <c r="G91" s="19"/>
      <c r="H91" s="19">
        <v>3969574</v>
      </c>
      <c r="I91" s="19">
        <v>3969574</v>
      </c>
      <c r="J91" s="19">
        <f t="shared" si="2"/>
        <v>0</v>
      </c>
      <c r="K91" s="80" t="s">
        <v>7</v>
      </c>
      <c r="L91" s="123"/>
      <c r="M91" s="87"/>
      <c r="N91" s="6"/>
      <c r="O91" s="13" t="s">
        <v>720</v>
      </c>
      <c r="P91" s="8" t="s">
        <v>4572</v>
      </c>
    </row>
    <row r="92" spans="1:18" s="99" customFormat="1" x14ac:dyDescent="0.25">
      <c r="A92" s="16">
        <v>83</v>
      </c>
      <c r="B92" s="174" t="s">
        <v>9</v>
      </c>
      <c r="C92" s="174" t="s">
        <v>9</v>
      </c>
      <c r="D92" s="6" t="s">
        <v>721</v>
      </c>
      <c r="E92" s="40">
        <v>1045</v>
      </c>
      <c r="F92" s="119"/>
      <c r="G92" s="19"/>
      <c r="H92" s="19">
        <v>9061726</v>
      </c>
      <c r="I92" s="19">
        <v>9061726</v>
      </c>
      <c r="J92" s="19">
        <f t="shared" si="2"/>
        <v>0</v>
      </c>
      <c r="K92" s="80" t="s">
        <v>11</v>
      </c>
      <c r="L92" s="123"/>
      <c r="M92" s="87"/>
      <c r="N92" s="6"/>
      <c r="O92" s="13" t="s">
        <v>723</v>
      </c>
      <c r="P92" s="8"/>
    </row>
    <row r="93" spans="1:18" s="99" customFormat="1" x14ac:dyDescent="0.25">
      <c r="A93" s="16">
        <v>84</v>
      </c>
      <c r="B93" s="174" t="s">
        <v>9</v>
      </c>
      <c r="C93" s="174" t="s">
        <v>9</v>
      </c>
      <c r="D93" s="6" t="s">
        <v>722</v>
      </c>
      <c r="E93" s="40">
        <v>58</v>
      </c>
      <c r="F93" s="119"/>
      <c r="G93" s="19"/>
      <c r="H93" s="19">
        <v>251293</v>
      </c>
      <c r="I93" s="19">
        <v>251293</v>
      </c>
      <c r="J93" s="19">
        <f t="shared" si="2"/>
        <v>0</v>
      </c>
      <c r="K93" s="80" t="s">
        <v>11</v>
      </c>
      <c r="L93" s="123"/>
      <c r="M93" s="87"/>
      <c r="N93" s="6"/>
      <c r="O93" s="13" t="s">
        <v>724</v>
      </c>
      <c r="P93" s="8"/>
    </row>
    <row r="94" spans="1:18" s="99" customFormat="1" x14ac:dyDescent="0.25">
      <c r="A94" s="16">
        <v>85</v>
      </c>
      <c r="B94" s="174" t="s">
        <v>9</v>
      </c>
      <c r="C94" s="174" t="s">
        <v>9</v>
      </c>
      <c r="D94" s="6" t="s">
        <v>725</v>
      </c>
      <c r="E94" s="40">
        <v>238</v>
      </c>
      <c r="F94" s="119"/>
      <c r="G94" s="19"/>
      <c r="H94" s="19">
        <v>1699421</v>
      </c>
      <c r="I94" s="19">
        <v>774460.72</v>
      </c>
      <c r="J94" s="19">
        <f t="shared" si="2"/>
        <v>924960.28</v>
      </c>
      <c r="K94" s="80" t="s">
        <v>354</v>
      </c>
      <c r="L94" s="123"/>
      <c r="M94" s="87"/>
      <c r="N94" s="6"/>
      <c r="O94" s="13" t="s">
        <v>724</v>
      </c>
      <c r="P94" s="8" t="s">
        <v>4118</v>
      </c>
      <c r="R94" s="99" t="s">
        <v>2654</v>
      </c>
    </row>
    <row r="95" spans="1:18" ht="12" customHeight="1" x14ac:dyDescent="0.25">
      <c r="A95" s="16">
        <v>86</v>
      </c>
      <c r="B95" s="12" t="s">
        <v>9</v>
      </c>
      <c r="C95" s="12" t="s">
        <v>9</v>
      </c>
      <c r="D95" s="1" t="s">
        <v>726</v>
      </c>
      <c r="E95" s="227">
        <v>1320</v>
      </c>
      <c r="F95" s="83"/>
      <c r="G95" s="23"/>
      <c r="H95" s="23">
        <v>1554098</v>
      </c>
      <c r="I95" s="23">
        <v>1554098</v>
      </c>
      <c r="J95" s="23">
        <f t="shared" si="2"/>
        <v>0</v>
      </c>
      <c r="K95" s="81" t="s">
        <v>11</v>
      </c>
      <c r="L95" s="122"/>
      <c r="M95" s="131"/>
      <c r="N95" s="1"/>
      <c r="O95" s="10" t="s">
        <v>728</v>
      </c>
      <c r="P95" s="4"/>
    </row>
    <row r="96" spans="1:18" ht="15" customHeight="1" x14ac:dyDescent="0.25">
      <c r="A96" s="16">
        <v>87</v>
      </c>
      <c r="B96" s="12" t="s">
        <v>9</v>
      </c>
      <c r="C96" s="12" t="s">
        <v>9</v>
      </c>
      <c r="D96" s="1" t="s">
        <v>727</v>
      </c>
      <c r="E96" s="227">
        <v>2551</v>
      </c>
      <c r="F96" s="83"/>
      <c r="G96" s="23"/>
      <c r="H96" s="23">
        <v>5417702</v>
      </c>
      <c r="I96" s="23">
        <v>5417702</v>
      </c>
      <c r="J96" s="23">
        <f t="shared" si="2"/>
        <v>0</v>
      </c>
      <c r="K96" s="81" t="s">
        <v>11</v>
      </c>
      <c r="L96" s="122"/>
      <c r="M96" s="131"/>
      <c r="N96" s="1"/>
      <c r="O96" s="10" t="s">
        <v>729</v>
      </c>
      <c r="P96" s="4"/>
    </row>
    <row r="97" spans="1:17" ht="15.75" customHeight="1" x14ac:dyDescent="0.25">
      <c r="A97" s="16">
        <v>88</v>
      </c>
      <c r="B97" s="12" t="s">
        <v>9</v>
      </c>
      <c r="C97" s="12" t="s">
        <v>9</v>
      </c>
      <c r="D97" s="1" t="s">
        <v>730</v>
      </c>
      <c r="E97" s="227">
        <v>319</v>
      </c>
      <c r="F97" s="83"/>
      <c r="G97" s="23"/>
      <c r="H97" s="23">
        <v>523882</v>
      </c>
      <c r="I97" s="23">
        <v>254238.24</v>
      </c>
      <c r="J97" s="23">
        <f t="shared" si="2"/>
        <v>269643.76</v>
      </c>
      <c r="K97" s="81" t="s">
        <v>11</v>
      </c>
      <c r="L97" s="122"/>
      <c r="M97" s="131"/>
      <c r="N97" s="1"/>
      <c r="O97" s="10" t="s">
        <v>731</v>
      </c>
      <c r="P97" s="4"/>
    </row>
    <row r="98" spans="1:17" x14ac:dyDescent="0.25">
      <c r="A98" s="16">
        <v>89</v>
      </c>
      <c r="B98" s="12" t="s">
        <v>9</v>
      </c>
      <c r="C98" s="12" t="s">
        <v>9</v>
      </c>
      <c r="D98" s="1" t="s">
        <v>732</v>
      </c>
      <c r="E98" s="227">
        <v>536</v>
      </c>
      <c r="F98" s="83"/>
      <c r="G98" s="23"/>
      <c r="H98" s="23">
        <v>839062</v>
      </c>
      <c r="I98" s="23">
        <v>540391.43000000005</v>
      </c>
      <c r="J98" s="23">
        <f t="shared" si="2"/>
        <v>298670.56999999995</v>
      </c>
      <c r="K98" s="81" t="s">
        <v>11</v>
      </c>
      <c r="L98" s="122"/>
      <c r="M98" s="131"/>
      <c r="N98" s="1"/>
      <c r="O98" s="10" t="s">
        <v>733</v>
      </c>
      <c r="P98" s="4"/>
    </row>
    <row r="99" spans="1:17" s="99" customFormat="1" x14ac:dyDescent="0.25">
      <c r="A99" s="16">
        <v>90</v>
      </c>
      <c r="B99" s="12" t="s">
        <v>9</v>
      </c>
      <c r="C99" s="12" t="s">
        <v>9</v>
      </c>
      <c r="D99" s="1" t="s">
        <v>734</v>
      </c>
      <c r="E99" s="227">
        <v>2524</v>
      </c>
      <c r="F99" s="83"/>
      <c r="G99" s="23"/>
      <c r="H99" s="23">
        <v>7658042</v>
      </c>
      <c r="I99" s="23">
        <v>7658042</v>
      </c>
      <c r="J99" s="23">
        <f t="shared" si="2"/>
        <v>0</v>
      </c>
      <c r="K99" s="81" t="s">
        <v>11</v>
      </c>
      <c r="L99" s="122"/>
      <c r="M99" s="131"/>
      <c r="N99" s="1"/>
      <c r="O99" s="10" t="s">
        <v>650</v>
      </c>
      <c r="P99" s="4"/>
      <c r="Q99" s="98"/>
    </row>
    <row r="100" spans="1:17" s="99" customFormat="1" ht="37.200000000000003" customHeight="1" x14ac:dyDescent="0.25">
      <c r="A100" s="16">
        <v>91</v>
      </c>
      <c r="B100" s="174" t="s">
        <v>70</v>
      </c>
      <c r="C100" s="174">
        <v>2</v>
      </c>
      <c r="D100" s="6" t="s">
        <v>188</v>
      </c>
      <c r="E100" s="40">
        <v>1477.3</v>
      </c>
      <c r="F100" s="119" t="s">
        <v>4277</v>
      </c>
      <c r="G100" s="19">
        <v>2767810.19</v>
      </c>
      <c r="H100" s="19">
        <v>4919907.83</v>
      </c>
      <c r="I100" s="19">
        <v>3990701.68</v>
      </c>
      <c r="J100" s="19">
        <f t="shared" si="1"/>
        <v>929206.14999999991</v>
      </c>
      <c r="K100" s="80" t="s">
        <v>10</v>
      </c>
      <c r="L100" s="123" t="s">
        <v>4279</v>
      </c>
      <c r="M100" s="87" t="s">
        <v>4278</v>
      </c>
      <c r="N100" s="11" t="s">
        <v>4280</v>
      </c>
      <c r="O100" s="13" t="s">
        <v>190</v>
      </c>
      <c r="P100" s="8" t="s">
        <v>189</v>
      </c>
    </row>
    <row r="101" spans="1:17" ht="15.75" customHeight="1" x14ac:dyDescent="0.25">
      <c r="A101" s="16">
        <v>92</v>
      </c>
      <c r="B101" s="12" t="s">
        <v>72</v>
      </c>
      <c r="C101" s="12">
        <v>12</v>
      </c>
      <c r="D101" s="1" t="s">
        <v>73</v>
      </c>
      <c r="E101" s="227">
        <v>11.6</v>
      </c>
      <c r="F101" s="83"/>
      <c r="G101" s="23"/>
      <c r="H101" s="23">
        <v>11078.77</v>
      </c>
      <c r="I101" s="23">
        <v>5373.2</v>
      </c>
      <c r="J101" s="23">
        <f t="shared" si="1"/>
        <v>5705.5700000000006</v>
      </c>
      <c r="K101" s="81" t="s">
        <v>11</v>
      </c>
      <c r="L101" s="122"/>
      <c r="M101" s="131"/>
      <c r="N101" s="1"/>
      <c r="O101" s="10" t="s">
        <v>8</v>
      </c>
      <c r="P101" s="4"/>
    </row>
    <row r="102" spans="1:17" s="99" customFormat="1" ht="52.8" x14ac:dyDescent="0.25">
      <c r="A102" s="16">
        <v>93</v>
      </c>
      <c r="B102" s="174" t="s">
        <v>74</v>
      </c>
      <c r="C102" s="174">
        <v>2</v>
      </c>
      <c r="D102" s="6" t="s">
        <v>75</v>
      </c>
      <c r="E102" s="40">
        <v>163.6</v>
      </c>
      <c r="F102" s="119"/>
      <c r="G102" s="19"/>
      <c r="H102" s="19">
        <v>1381.88</v>
      </c>
      <c r="I102" s="19">
        <v>642.94000000000005</v>
      </c>
      <c r="J102" s="19">
        <f t="shared" si="1"/>
        <v>738.94</v>
      </c>
      <c r="K102" s="80" t="s">
        <v>7</v>
      </c>
      <c r="L102" s="123"/>
      <c r="M102" s="87"/>
      <c r="N102" s="6"/>
      <c r="O102" s="13" t="s">
        <v>48</v>
      </c>
      <c r="P102" s="8" t="s">
        <v>5202</v>
      </c>
    </row>
    <row r="103" spans="1:17" s="99" customFormat="1" x14ac:dyDescent="0.25">
      <c r="A103" s="16">
        <v>94</v>
      </c>
      <c r="B103" s="174" t="s">
        <v>9</v>
      </c>
      <c r="C103" s="174"/>
      <c r="E103" s="40">
        <v>34.200000000000003</v>
      </c>
      <c r="F103" s="119"/>
      <c r="G103" s="19"/>
      <c r="H103" s="19">
        <v>0</v>
      </c>
      <c r="I103" s="19">
        <v>0</v>
      </c>
      <c r="J103" s="19">
        <v>0</v>
      </c>
      <c r="K103" s="80"/>
      <c r="L103" s="123"/>
      <c r="M103" s="87"/>
      <c r="N103" s="6"/>
      <c r="O103" s="6" t="s">
        <v>5203</v>
      </c>
      <c r="P103" s="8"/>
    </row>
    <row r="104" spans="1:17" s="99" customFormat="1" x14ac:dyDescent="0.25">
      <c r="A104" s="16">
        <v>95</v>
      </c>
      <c r="B104" s="174" t="s">
        <v>9</v>
      </c>
      <c r="C104" s="174"/>
      <c r="D104" s="6" t="s">
        <v>205</v>
      </c>
      <c r="E104" s="40">
        <v>50.9</v>
      </c>
      <c r="F104" s="119"/>
      <c r="G104" s="19"/>
      <c r="H104" s="19">
        <v>406.56</v>
      </c>
      <c r="I104" s="19">
        <v>60.22</v>
      </c>
      <c r="J104" s="19">
        <f t="shared" si="1"/>
        <v>346.34000000000003</v>
      </c>
      <c r="K104" s="80" t="s">
        <v>7</v>
      </c>
      <c r="L104" s="123"/>
      <c r="M104" s="87"/>
      <c r="N104" s="6"/>
      <c r="O104" s="13" t="s">
        <v>48</v>
      </c>
      <c r="P104" s="8" t="s">
        <v>249</v>
      </c>
    </row>
    <row r="105" spans="1:17" s="99" customFormat="1" ht="15.75" customHeight="1" x14ac:dyDescent="0.25">
      <c r="A105" s="16">
        <v>96</v>
      </c>
      <c r="B105" s="174" t="s">
        <v>9</v>
      </c>
      <c r="C105" s="174"/>
      <c r="D105" s="6" t="s">
        <v>643</v>
      </c>
      <c r="E105" s="40">
        <v>31.4</v>
      </c>
      <c r="F105" s="119"/>
      <c r="G105" s="19"/>
      <c r="H105" s="19">
        <v>135220.32999999999</v>
      </c>
      <c r="I105" s="19">
        <v>8989.68</v>
      </c>
      <c r="J105" s="19">
        <f>H105-I105</f>
        <v>126230.65</v>
      </c>
      <c r="K105" s="80" t="s">
        <v>11</v>
      </c>
      <c r="L105" s="123"/>
      <c r="M105" s="87"/>
      <c r="N105" s="6"/>
      <c r="O105" s="13" t="s">
        <v>48</v>
      </c>
      <c r="P105" s="8"/>
    </row>
    <row r="106" spans="1:17" s="99" customFormat="1" x14ac:dyDescent="0.25">
      <c r="A106" s="16">
        <v>97</v>
      </c>
      <c r="B106" s="174" t="s">
        <v>9</v>
      </c>
      <c r="C106" s="174"/>
      <c r="D106" s="6" t="s">
        <v>644</v>
      </c>
      <c r="E106" s="40">
        <v>34.200000000000003</v>
      </c>
      <c r="F106" s="119"/>
      <c r="G106" s="19"/>
      <c r="H106" s="19">
        <v>118882.66</v>
      </c>
      <c r="I106" s="19">
        <v>7903.44</v>
      </c>
      <c r="J106" s="19">
        <f>H106-I106</f>
        <v>110979.22</v>
      </c>
      <c r="K106" s="80" t="s">
        <v>11</v>
      </c>
      <c r="L106" s="123"/>
      <c r="M106" s="87"/>
      <c r="N106" s="6"/>
      <c r="O106" s="13" t="s">
        <v>48</v>
      </c>
      <c r="P106" s="8"/>
    </row>
    <row r="107" spans="1:17" s="99" customFormat="1" ht="28.2" customHeight="1" x14ac:dyDescent="0.25">
      <c r="A107" s="16">
        <v>98</v>
      </c>
      <c r="B107" s="12" t="s">
        <v>74</v>
      </c>
      <c r="C107" s="12" t="s">
        <v>204</v>
      </c>
      <c r="D107" s="1" t="s">
        <v>639</v>
      </c>
      <c r="E107" s="227">
        <v>83.3</v>
      </c>
      <c r="F107" s="83" t="s">
        <v>5215</v>
      </c>
      <c r="G107" s="23">
        <v>670819.9</v>
      </c>
      <c r="H107" s="24">
        <v>139516</v>
      </c>
      <c r="I107" s="24">
        <v>49292.72</v>
      </c>
      <c r="J107" s="24">
        <f>H107-I107</f>
        <v>90223.28</v>
      </c>
      <c r="K107" s="81" t="s">
        <v>10</v>
      </c>
      <c r="L107" s="122" t="s">
        <v>5217</v>
      </c>
      <c r="M107" s="131" t="s">
        <v>5216</v>
      </c>
      <c r="N107" s="1"/>
      <c r="O107" s="10" t="s">
        <v>8</v>
      </c>
      <c r="P107" s="4" t="s">
        <v>5218</v>
      </c>
    </row>
    <row r="108" spans="1:17" s="99" customFormat="1" ht="25.2" customHeight="1" x14ac:dyDescent="0.25">
      <c r="A108" s="16">
        <v>99</v>
      </c>
      <c r="B108" s="174" t="s">
        <v>76</v>
      </c>
      <c r="C108" s="174" t="s">
        <v>77</v>
      </c>
      <c r="D108" s="6" t="s">
        <v>78</v>
      </c>
      <c r="E108" s="40">
        <v>124.6</v>
      </c>
      <c r="F108" s="119"/>
      <c r="G108" s="19"/>
      <c r="H108" s="19">
        <v>14497.66</v>
      </c>
      <c r="I108" s="19">
        <v>6254.34</v>
      </c>
      <c r="J108" s="19">
        <f>H108-I108</f>
        <v>8243.32</v>
      </c>
      <c r="K108" s="81" t="s">
        <v>11</v>
      </c>
      <c r="L108" s="122"/>
      <c r="M108" s="131"/>
      <c r="N108" s="6"/>
      <c r="O108" s="13" t="s">
        <v>37</v>
      </c>
      <c r="P108" s="8" t="s">
        <v>23</v>
      </c>
    </row>
    <row r="109" spans="1:17" s="99" customFormat="1" ht="26.4" x14ac:dyDescent="0.25">
      <c r="A109" s="16">
        <v>100</v>
      </c>
      <c r="B109" s="12" t="s">
        <v>9</v>
      </c>
      <c r="C109" s="12"/>
      <c r="D109" s="1" t="s">
        <v>640</v>
      </c>
      <c r="E109" s="227">
        <v>216.5</v>
      </c>
      <c r="F109" s="119" t="s">
        <v>4582</v>
      </c>
      <c r="G109" s="19">
        <v>3591576.96</v>
      </c>
      <c r="H109" s="23">
        <v>16321.35</v>
      </c>
      <c r="I109" s="23">
        <v>16321.35</v>
      </c>
      <c r="J109" s="23">
        <f t="shared" si="1"/>
        <v>0</v>
      </c>
      <c r="K109" s="81" t="s">
        <v>11</v>
      </c>
      <c r="L109" s="122" t="s">
        <v>4583</v>
      </c>
      <c r="M109" s="131" t="s">
        <v>4584</v>
      </c>
      <c r="N109" s="1"/>
      <c r="O109" s="10" t="s">
        <v>37</v>
      </c>
      <c r="P109" s="4"/>
    </row>
    <row r="110" spans="1:17" s="99" customFormat="1" x14ac:dyDescent="0.25">
      <c r="A110" s="16">
        <v>101</v>
      </c>
      <c r="B110" s="174" t="s">
        <v>79</v>
      </c>
      <c r="C110" s="174">
        <v>2</v>
      </c>
      <c r="D110" s="6" t="s">
        <v>80</v>
      </c>
      <c r="E110" s="40">
        <v>331.4</v>
      </c>
      <c r="F110" s="119"/>
      <c r="G110" s="19"/>
      <c r="H110" s="19">
        <v>9632.32</v>
      </c>
      <c r="I110" s="19">
        <v>9632.32</v>
      </c>
      <c r="J110" s="19">
        <f t="shared" si="1"/>
        <v>0</v>
      </c>
      <c r="K110" s="80" t="s">
        <v>10</v>
      </c>
      <c r="L110" s="123"/>
      <c r="M110" s="87"/>
      <c r="N110" s="6"/>
      <c r="O110" s="13" t="s">
        <v>81</v>
      </c>
      <c r="P110" s="8" t="s">
        <v>189</v>
      </c>
    </row>
    <row r="111" spans="1:17" s="99" customFormat="1" ht="26.4" x14ac:dyDescent="0.25">
      <c r="A111" s="16">
        <v>102</v>
      </c>
      <c r="B111" s="174" t="s">
        <v>82</v>
      </c>
      <c r="C111" s="168">
        <v>6</v>
      </c>
      <c r="D111" s="80"/>
      <c r="E111" s="40">
        <v>146.9</v>
      </c>
      <c r="F111" s="176" t="s">
        <v>4643</v>
      </c>
      <c r="G111" s="19">
        <v>1726999</v>
      </c>
      <c r="H111" s="19">
        <f>H112+H113+H114+H115</f>
        <v>140685.66</v>
      </c>
      <c r="I111" s="19">
        <f>I112+I113+I114+I115</f>
        <v>96734.020000000019</v>
      </c>
      <c r="J111" s="19">
        <f>J112+J113+J114+J115</f>
        <v>43951.64</v>
      </c>
      <c r="K111" s="80"/>
      <c r="L111" s="84" t="s">
        <v>4645</v>
      </c>
      <c r="M111" s="84" t="s">
        <v>4644</v>
      </c>
      <c r="N111" s="80"/>
      <c r="O111" s="175" t="s">
        <v>471</v>
      </c>
      <c r="P111" s="175"/>
    </row>
    <row r="112" spans="1:17" s="99" customFormat="1" ht="25.5" customHeight="1" x14ac:dyDescent="0.25">
      <c r="A112" s="269" t="s">
        <v>4252</v>
      </c>
      <c r="B112" s="174"/>
      <c r="C112" s="174"/>
      <c r="D112" s="1" t="s">
        <v>83</v>
      </c>
      <c r="E112" s="227">
        <v>36.869999999999997</v>
      </c>
      <c r="F112" s="27"/>
      <c r="G112" s="23"/>
      <c r="H112" s="23">
        <v>32274.38</v>
      </c>
      <c r="I112" s="23">
        <v>30322.04</v>
      </c>
      <c r="J112" s="23">
        <f t="shared" si="1"/>
        <v>1952.3400000000001</v>
      </c>
      <c r="K112" s="81" t="s">
        <v>10</v>
      </c>
      <c r="L112" s="122"/>
      <c r="M112" s="131"/>
      <c r="N112" s="1"/>
      <c r="O112" s="10" t="s">
        <v>8</v>
      </c>
      <c r="P112" s="4" t="s">
        <v>348</v>
      </c>
    </row>
    <row r="113" spans="1:22" s="99" customFormat="1" ht="39.6" x14ac:dyDescent="0.25">
      <c r="A113" s="270"/>
      <c r="B113" s="12" t="s">
        <v>9</v>
      </c>
      <c r="C113" s="12"/>
      <c r="D113" s="1" t="s">
        <v>84</v>
      </c>
      <c r="E113" s="227">
        <v>35.22</v>
      </c>
      <c r="F113" s="83"/>
      <c r="G113" s="23"/>
      <c r="H113" s="23">
        <v>24038.19</v>
      </c>
      <c r="I113" s="23">
        <v>15135.87</v>
      </c>
      <c r="J113" s="23">
        <f t="shared" ref="J113:J135" si="3">H113-I113</f>
        <v>8902.3199999999979</v>
      </c>
      <c r="K113" s="81" t="s">
        <v>10</v>
      </c>
      <c r="L113" s="122"/>
      <c r="M113" s="131"/>
      <c r="N113" s="1"/>
      <c r="O113" s="10" t="s">
        <v>8</v>
      </c>
      <c r="P113" s="4" t="s">
        <v>353</v>
      </c>
    </row>
    <row r="114" spans="1:22" s="99" customFormat="1" ht="29.4" customHeight="1" x14ac:dyDescent="0.25">
      <c r="A114" s="270"/>
      <c r="B114" s="12" t="s">
        <v>9</v>
      </c>
      <c r="C114" s="12"/>
      <c r="D114" s="1" t="s">
        <v>85</v>
      </c>
      <c r="E114" s="227">
        <v>37.130000000000003</v>
      </c>
      <c r="F114" s="83"/>
      <c r="G114" s="23"/>
      <c r="H114" s="23">
        <v>32274.38</v>
      </c>
      <c r="I114" s="23">
        <v>20322.04</v>
      </c>
      <c r="J114" s="23">
        <f t="shared" si="3"/>
        <v>11952.34</v>
      </c>
      <c r="K114" s="81" t="s">
        <v>10</v>
      </c>
      <c r="L114" s="122"/>
      <c r="M114" s="131"/>
      <c r="N114" s="1"/>
      <c r="O114" s="10" t="s">
        <v>8</v>
      </c>
      <c r="P114" s="4" t="s">
        <v>4298</v>
      </c>
    </row>
    <row r="115" spans="1:22" s="99" customFormat="1" ht="15.75" customHeight="1" x14ac:dyDescent="0.25">
      <c r="A115" s="271"/>
      <c r="B115" s="12" t="s">
        <v>9</v>
      </c>
      <c r="C115" s="12"/>
      <c r="D115" s="1" t="s">
        <v>641</v>
      </c>
      <c r="E115" s="227">
        <v>37.68</v>
      </c>
      <c r="F115" s="83"/>
      <c r="G115" s="23"/>
      <c r="H115" s="23">
        <v>52098.71</v>
      </c>
      <c r="I115" s="23">
        <v>30954.07</v>
      </c>
      <c r="J115" s="23">
        <f t="shared" si="3"/>
        <v>21144.639999999999</v>
      </c>
      <c r="K115" s="80" t="s">
        <v>11</v>
      </c>
      <c r="L115" s="123"/>
      <c r="M115" s="87"/>
      <c r="N115" s="6"/>
      <c r="O115" s="10" t="s">
        <v>8</v>
      </c>
      <c r="P115" s="4"/>
    </row>
    <row r="116" spans="1:22" x14ac:dyDescent="0.25">
      <c r="A116" s="16">
        <v>103</v>
      </c>
      <c r="B116" s="174" t="s">
        <v>346</v>
      </c>
      <c r="C116" s="174">
        <v>6</v>
      </c>
      <c r="D116" s="6" t="s">
        <v>545</v>
      </c>
      <c r="E116" s="40">
        <v>898.7</v>
      </c>
      <c r="F116" s="119"/>
      <c r="G116" s="19"/>
      <c r="H116" s="19">
        <v>4108442</v>
      </c>
      <c r="I116" s="19">
        <v>625940.15</v>
      </c>
      <c r="J116" s="19">
        <f t="shared" si="3"/>
        <v>3482501.85</v>
      </c>
      <c r="K116" s="80" t="s">
        <v>11</v>
      </c>
      <c r="L116" s="123"/>
      <c r="M116" s="87"/>
      <c r="N116" s="6"/>
      <c r="O116" s="13" t="s">
        <v>12</v>
      </c>
      <c r="P116" s="8"/>
    </row>
    <row r="117" spans="1:22" x14ac:dyDescent="0.25">
      <c r="A117" s="16">
        <v>104</v>
      </c>
      <c r="B117" s="174" t="s">
        <v>87</v>
      </c>
      <c r="C117" s="9" t="s">
        <v>88</v>
      </c>
      <c r="D117" s="6" t="s">
        <v>5075</v>
      </c>
      <c r="E117" s="40">
        <v>25.51</v>
      </c>
      <c r="F117" s="119"/>
      <c r="G117" s="19"/>
      <c r="H117" s="19">
        <v>86760.9</v>
      </c>
      <c r="I117" s="19">
        <v>45526.65</v>
      </c>
      <c r="J117" s="19">
        <f>H117-I117</f>
        <v>41234.249999999993</v>
      </c>
      <c r="K117" s="80" t="s">
        <v>7</v>
      </c>
      <c r="L117" s="123"/>
      <c r="M117" s="87"/>
      <c r="N117" s="6"/>
      <c r="O117" s="13" t="s">
        <v>5199</v>
      </c>
      <c r="P117" s="8" t="s">
        <v>27</v>
      </c>
    </row>
    <row r="118" spans="1:22" x14ac:dyDescent="0.25">
      <c r="A118" s="16">
        <v>105</v>
      </c>
      <c r="B118" s="174" t="s">
        <v>87</v>
      </c>
      <c r="C118" s="9" t="s">
        <v>88</v>
      </c>
      <c r="D118" s="6" t="s">
        <v>89</v>
      </c>
      <c r="E118" s="40">
        <v>58.7</v>
      </c>
      <c r="F118" s="119"/>
      <c r="G118" s="19"/>
      <c r="H118" s="19">
        <v>0</v>
      </c>
      <c r="I118" s="19">
        <v>0</v>
      </c>
      <c r="J118" s="19">
        <v>0</v>
      </c>
      <c r="K118" s="80" t="s">
        <v>11</v>
      </c>
      <c r="L118" s="123"/>
      <c r="M118" s="87"/>
      <c r="N118" s="6"/>
      <c r="O118" s="13" t="s">
        <v>37</v>
      </c>
      <c r="P118" s="8"/>
    </row>
    <row r="119" spans="1:22" x14ac:dyDescent="0.25">
      <c r="A119" s="16">
        <v>106</v>
      </c>
      <c r="B119" s="174" t="s">
        <v>90</v>
      </c>
      <c r="C119" s="174">
        <v>20</v>
      </c>
      <c r="D119" s="6" t="s">
        <v>91</v>
      </c>
      <c r="E119" s="40">
        <v>1618.9</v>
      </c>
      <c r="F119" s="119"/>
      <c r="G119" s="19"/>
      <c r="H119" s="19">
        <v>3412559</v>
      </c>
      <c r="I119" s="19">
        <v>313203.53999999998</v>
      </c>
      <c r="J119" s="19">
        <f t="shared" si="3"/>
        <v>3099355.46</v>
      </c>
      <c r="K119" s="80" t="s">
        <v>7</v>
      </c>
      <c r="L119" s="123"/>
      <c r="M119" s="87"/>
      <c r="N119" s="6"/>
      <c r="O119" s="13" t="s">
        <v>92</v>
      </c>
      <c r="P119" s="8" t="s">
        <v>53</v>
      </c>
    </row>
    <row r="120" spans="1:22" ht="26.4" x14ac:dyDescent="0.25">
      <c r="A120" s="16">
        <v>107</v>
      </c>
      <c r="B120" s="174" t="s">
        <v>274</v>
      </c>
      <c r="C120" s="174">
        <v>4</v>
      </c>
      <c r="D120" s="6" t="s">
        <v>642</v>
      </c>
      <c r="E120" s="40">
        <v>4227.82</v>
      </c>
      <c r="F120" s="119" t="s">
        <v>4634</v>
      </c>
      <c r="G120" s="209">
        <v>66961378.299999997</v>
      </c>
      <c r="H120" s="19">
        <v>9182525.1799999997</v>
      </c>
      <c r="I120" s="19">
        <v>5421219.9199999999</v>
      </c>
      <c r="J120" s="19">
        <f t="shared" si="3"/>
        <v>3761305.26</v>
      </c>
      <c r="K120" s="80"/>
      <c r="L120" s="123" t="s">
        <v>4636</v>
      </c>
      <c r="M120" s="87" t="s">
        <v>4635</v>
      </c>
      <c r="N120" s="6"/>
      <c r="O120" s="13" t="s">
        <v>2755</v>
      </c>
      <c r="P120" s="8"/>
    </row>
    <row r="121" spans="1:22" x14ac:dyDescent="0.25">
      <c r="A121" s="268" t="s">
        <v>631</v>
      </c>
      <c r="B121" s="174" t="s">
        <v>296</v>
      </c>
      <c r="C121" s="174"/>
      <c r="D121" s="6"/>
      <c r="E121" s="40">
        <v>726.51</v>
      </c>
      <c r="F121" s="119"/>
      <c r="G121" s="19"/>
      <c r="H121" s="19">
        <v>0</v>
      </c>
      <c r="I121" s="19">
        <v>0</v>
      </c>
      <c r="J121" s="19">
        <f t="shared" si="3"/>
        <v>0</v>
      </c>
      <c r="K121" s="80" t="s">
        <v>10</v>
      </c>
      <c r="L121" s="123"/>
      <c r="M121" s="87"/>
      <c r="N121" s="6"/>
      <c r="O121" s="13" t="s">
        <v>298</v>
      </c>
      <c r="P121" s="8" t="s">
        <v>338</v>
      </c>
    </row>
    <row r="122" spans="1:22" ht="51.6" customHeight="1" x14ac:dyDescent="0.25">
      <c r="A122" s="268"/>
      <c r="B122" s="174" t="s">
        <v>296</v>
      </c>
      <c r="C122" s="174"/>
      <c r="D122" s="6"/>
      <c r="E122" s="40">
        <v>78.81</v>
      </c>
      <c r="F122" s="119"/>
      <c r="G122" s="19"/>
      <c r="H122" s="19">
        <v>0</v>
      </c>
      <c r="I122" s="19">
        <v>0</v>
      </c>
      <c r="J122" s="19">
        <f t="shared" si="3"/>
        <v>0</v>
      </c>
      <c r="K122" s="80" t="s">
        <v>10</v>
      </c>
      <c r="L122" s="123"/>
      <c r="M122" s="87"/>
      <c r="N122" s="6"/>
      <c r="O122" s="13" t="s">
        <v>298</v>
      </c>
      <c r="P122" s="28" t="s">
        <v>573</v>
      </c>
    </row>
    <row r="123" spans="1:22" ht="26.4" x14ac:dyDescent="0.25">
      <c r="A123" s="268"/>
      <c r="B123" s="174" t="s">
        <v>296</v>
      </c>
      <c r="C123" s="174"/>
      <c r="D123" s="6"/>
      <c r="E123" s="40">
        <v>117.27</v>
      </c>
      <c r="F123" s="119"/>
      <c r="G123" s="19"/>
      <c r="H123" s="19">
        <v>0</v>
      </c>
      <c r="I123" s="19">
        <v>0</v>
      </c>
      <c r="J123" s="19">
        <f t="shared" si="3"/>
        <v>0</v>
      </c>
      <c r="K123" s="80" t="s">
        <v>10</v>
      </c>
      <c r="L123" s="123"/>
      <c r="M123" s="87"/>
      <c r="N123" s="6"/>
      <c r="O123" s="13" t="s">
        <v>298</v>
      </c>
      <c r="P123" s="29" t="s">
        <v>5198</v>
      </c>
    </row>
    <row r="124" spans="1:22" ht="26.4" x14ac:dyDescent="0.25">
      <c r="A124" s="268"/>
      <c r="B124" s="174" t="s">
        <v>296</v>
      </c>
      <c r="C124" s="174"/>
      <c r="D124" s="6"/>
      <c r="E124" s="40">
        <v>38.590000000000003</v>
      </c>
      <c r="F124" s="119"/>
      <c r="G124" s="19"/>
      <c r="H124" s="19">
        <v>0</v>
      </c>
      <c r="I124" s="19">
        <v>0</v>
      </c>
      <c r="J124" s="19">
        <f t="shared" si="3"/>
        <v>0</v>
      </c>
      <c r="K124" s="80" t="s">
        <v>10</v>
      </c>
      <c r="L124" s="123"/>
      <c r="M124" s="87"/>
      <c r="N124" s="6"/>
      <c r="O124" s="13" t="s">
        <v>298</v>
      </c>
      <c r="P124" s="29" t="s">
        <v>629</v>
      </c>
    </row>
    <row r="125" spans="1:22" ht="39.6" x14ac:dyDescent="0.25">
      <c r="A125" s="268"/>
      <c r="B125" s="174" t="s">
        <v>296</v>
      </c>
      <c r="C125" s="174"/>
      <c r="D125" s="6"/>
      <c r="E125" s="40">
        <v>16.72</v>
      </c>
      <c r="F125" s="119"/>
      <c r="G125" s="19"/>
      <c r="H125" s="19">
        <v>0</v>
      </c>
      <c r="I125" s="19">
        <v>0</v>
      </c>
      <c r="J125" s="19">
        <f t="shared" si="3"/>
        <v>0</v>
      </c>
      <c r="K125" s="80" t="s">
        <v>10</v>
      </c>
      <c r="L125" s="123"/>
      <c r="M125" s="87"/>
      <c r="N125" s="6"/>
      <c r="O125" s="13" t="s">
        <v>298</v>
      </c>
      <c r="P125" s="28" t="s">
        <v>630</v>
      </c>
      <c r="Q125" s="96"/>
      <c r="R125" s="96"/>
      <c r="S125" s="96"/>
      <c r="T125" s="96"/>
      <c r="U125" s="96"/>
      <c r="V125" s="96"/>
    </row>
    <row r="126" spans="1:22" x14ac:dyDescent="0.25">
      <c r="A126" s="268"/>
      <c r="B126" s="174" t="s">
        <v>296</v>
      </c>
      <c r="C126" s="174"/>
      <c r="D126" s="6"/>
      <c r="E126" s="40">
        <v>27.15</v>
      </c>
      <c r="F126" s="119"/>
      <c r="G126" s="19"/>
      <c r="H126" s="19">
        <v>0</v>
      </c>
      <c r="I126" s="19">
        <v>0</v>
      </c>
      <c r="J126" s="19">
        <f t="shared" si="3"/>
        <v>0</v>
      </c>
      <c r="K126" s="80" t="s">
        <v>7</v>
      </c>
      <c r="L126" s="123"/>
      <c r="M126" s="87"/>
      <c r="N126" s="6"/>
      <c r="O126" s="13" t="s">
        <v>298</v>
      </c>
      <c r="P126" s="28" t="s">
        <v>632</v>
      </c>
      <c r="Q126" s="96"/>
      <c r="R126" s="96"/>
      <c r="S126" s="96"/>
      <c r="T126" s="96"/>
      <c r="U126" s="96"/>
      <c r="V126" s="96"/>
    </row>
    <row r="127" spans="1:22" x14ac:dyDescent="0.25">
      <c r="A127" s="268"/>
      <c r="B127" s="174"/>
      <c r="C127" s="174"/>
      <c r="D127" s="6"/>
      <c r="E127" s="40">
        <v>22.62</v>
      </c>
      <c r="F127" s="119"/>
      <c r="G127" s="19"/>
      <c r="H127" s="19">
        <v>0</v>
      </c>
      <c r="I127" s="19">
        <v>0</v>
      </c>
      <c r="J127" s="19">
        <f t="shared" si="3"/>
        <v>0</v>
      </c>
      <c r="K127" s="80" t="s">
        <v>10</v>
      </c>
      <c r="L127" s="123"/>
      <c r="M127" s="87"/>
      <c r="N127" s="6"/>
      <c r="O127" s="13" t="s">
        <v>298</v>
      </c>
      <c r="P127" s="29" t="s">
        <v>645</v>
      </c>
      <c r="Q127" s="96"/>
      <c r="R127" s="96"/>
      <c r="S127" s="96"/>
      <c r="T127" s="96"/>
      <c r="U127" s="96"/>
      <c r="V127" s="96"/>
    </row>
    <row r="128" spans="1:22" x14ac:dyDescent="0.25">
      <c r="A128" s="268"/>
      <c r="B128" s="174"/>
      <c r="C128" s="174"/>
      <c r="D128" s="6"/>
      <c r="E128" s="40">
        <v>67.62</v>
      </c>
      <c r="F128" s="119"/>
      <c r="G128" s="19"/>
      <c r="H128" s="19">
        <v>0</v>
      </c>
      <c r="I128" s="19">
        <v>0</v>
      </c>
      <c r="J128" s="19">
        <f t="shared" si="3"/>
        <v>0</v>
      </c>
      <c r="K128" s="80" t="s">
        <v>10</v>
      </c>
      <c r="L128" s="123"/>
      <c r="M128" s="87"/>
      <c r="N128" s="6"/>
      <c r="O128" s="13" t="s">
        <v>298</v>
      </c>
      <c r="P128" s="28" t="s">
        <v>646</v>
      </c>
      <c r="Q128" s="96"/>
      <c r="R128" s="96"/>
      <c r="S128" s="96"/>
      <c r="T128" s="96"/>
      <c r="U128" s="96"/>
      <c r="V128" s="96"/>
    </row>
    <row r="129" spans="1:22" ht="39.6" x14ac:dyDescent="0.25">
      <c r="A129" s="268"/>
      <c r="B129" s="174"/>
      <c r="C129" s="174"/>
      <c r="D129" s="6"/>
      <c r="E129" s="40">
        <v>20.99</v>
      </c>
      <c r="F129" s="119"/>
      <c r="G129" s="19"/>
      <c r="H129" s="19">
        <v>0</v>
      </c>
      <c r="I129" s="19">
        <v>0</v>
      </c>
      <c r="J129" s="19">
        <f t="shared" si="3"/>
        <v>0</v>
      </c>
      <c r="K129" s="80" t="s">
        <v>354</v>
      </c>
      <c r="L129" s="123"/>
      <c r="M129" s="87"/>
      <c r="N129" s="6"/>
      <c r="O129" s="13" t="s">
        <v>298</v>
      </c>
      <c r="P129" s="28" t="s">
        <v>4069</v>
      </c>
      <c r="Q129" s="96"/>
      <c r="R129" s="96"/>
      <c r="S129" s="96"/>
      <c r="T129" s="96"/>
      <c r="U129" s="96"/>
      <c r="V129" s="96"/>
    </row>
    <row r="130" spans="1:22" x14ac:dyDescent="0.25">
      <c r="A130" s="268"/>
      <c r="B130" s="174" t="s">
        <v>296</v>
      </c>
      <c r="C130" s="174"/>
      <c r="D130" s="6"/>
      <c r="E130" s="40">
        <v>3179.16</v>
      </c>
      <c r="F130" s="119"/>
      <c r="G130" s="19"/>
      <c r="H130" s="19">
        <v>0</v>
      </c>
      <c r="I130" s="19">
        <v>0</v>
      </c>
      <c r="J130" s="19">
        <f t="shared" si="3"/>
        <v>0</v>
      </c>
      <c r="K130" s="80" t="s">
        <v>11</v>
      </c>
      <c r="L130" s="123"/>
      <c r="M130" s="87"/>
      <c r="N130" s="6"/>
      <c r="O130" s="13" t="s">
        <v>298</v>
      </c>
      <c r="P130" s="8"/>
      <c r="Q130" s="96"/>
      <c r="R130" s="96"/>
      <c r="S130" s="96"/>
      <c r="T130" s="96"/>
      <c r="U130" s="96"/>
      <c r="V130" s="96"/>
    </row>
    <row r="131" spans="1:22" s="99" customFormat="1" x14ac:dyDescent="0.25">
      <c r="A131" s="16">
        <v>108</v>
      </c>
      <c r="B131" s="174" t="s">
        <v>93</v>
      </c>
      <c r="C131" s="174">
        <v>33</v>
      </c>
      <c r="D131" s="6" t="s">
        <v>4838</v>
      </c>
      <c r="E131" s="40">
        <v>118.7</v>
      </c>
      <c r="F131" s="119"/>
      <c r="G131" s="19"/>
      <c r="H131" s="19">
        <v>28155.59</v>
      </c>
      <c r="I131" s="19">
        <v>28155.59</v>
      </c>
      <c r="J131" s="19">
        <f t="shared" si="3"/>
        <v>0</v>
      </c>
      <c r="K131" s="80" t="s">
        <v>10</v>
      </c>
      <c r="L131" s="123"/>
      <c r="M131" s="87"/>
      <c r="N131" s="6"/>
      <c r="O131" s="13" t="s">
        <v>4839</v>
      </c>
      <c r="P131" s="8" t="s">
        <v>5197</v>
      </c>
      <c r="Q131" s="96"/>
      <c r="R131" s="96"/>
      <c r="S131" s="96"/>
      <c r="T131" s="96"/>
      <c r="U131" s="96"/>
      <c r="V131" s="96"/>
    </row>
    <row r="132" spans="1:22" ht="26.4" customHeight="1" x14ac:dyDescent="0.25">
      <c r="A132" s="16">
        <v>109</v>
      </c>
      <c r="B132" s="12" t="s">
        <v>94</v>
      </c>
      <c r="C132" s="12" t="s">
        <v>95</v>
      </c>
      <c r="D132" s="1" t="s">
        <v>96</v>
      </c>
      <c r="E132" s="227">
        <v>1329.2</v>
      </c>
      <c r="F132" s="83" t="s">
        <v>4637</v>
      </c>
      <c r="G132" s="23">
        <v>14546884.43</v>
      </c>
      <c r="H132" s="23">
        <v>2406447.35</v>
      </c>
      <c r="I132" s="23">
        <v>2406447.35</v>
      </c>
      <c r="J132" s="23">
        <f t="shared" si="3"/>
        <v>0</v>
      </c>
      <c r="K132" s="81" t="s">
        <v>11</v>
      </c>
      <c r="L132" s="122" t="s">
        <v>4639</v>
      </c>
      <c r="M132" s="131" t="s">
        <v>4638</v>
      </c>
      <c r="N132" s="1"/>
      <c r="O132" s="10" t="s">
        <v>12</v>
      </c>
      <c r="P132" s="4"/>
      <c r="Q132" s="96"/>
      <c r="R132" s="96"/>
      <c r="S132" s="96"/>
      <c r="T132" s="96"/>
      <c r="U132" s="96"/>
      <c r="V132" s="96"/>
    </row>
    <row r="133" spans="1:22" ht="26.4" x14ac:dyDescent="0.25">
      <c r="A133" s="16">
        <v>110</v>
      </c>
      <c r="B133" s="12" t="s">
        <v>94</v>
      </c>
      <c r="C133" s="12" t="s">
        <v>50</v>
      </c>
      <c r="D133" s="1" t="s">
        <v>97</v>
      </c>
      <c r="E133" s="227">
        <v>1534.5</v>
      </c>
      <c r="F133" s="83" t="s">
        <v>4646</v>
      </c>
      <c r="G133" s="23">
        <v>16170131.34</v>
      </c>
      <c r="H133" s="23">
        <v>1747328</v>
      </c>
      <c r="I133" s="23">
        <v>1415226.48</v>
      </c>
      <c r="J133" s="23">
        <f t="shared" si="3"/>
        <v>332101.52</v>
      </c>
      <c r="K133" s="81" t="s">
        <v>7</v>
      </c>
      <c r="L133" s="122" t="s">
        <v>4648</v>
      </c>
      <c r="M133" s="138" t="s">
        <v>4647</v>
      </c>
      <c r="N133" s="1"/>
      <c r="O133" s="10" t="s">
        <v>92</v>
      </c>
      <c r="P133" s="4" t="s">
        <v>613</v>
      </c>
      <c r="Q133" s="96"/>
      <c r="R133" s="96"/>
      <c r="S133" s="96"/>
      <c r="T133" s="96"/>
      <c r="U133" s="96"/>
      <c r="V133" s="96"/>
    </row>
    <row r="134" spans="1:22" ht="38.4" customHeight="1" x14ac:dyDescent="0.25">
      <c r="A134" s="16">
        <v>111</v>
      </c>
      <c r="B134" s="12" t="s">
        <v>94</v>
      </c>
      <c r="C134" s="12" t="s">
        <v>585</v>
      </c>
      <c r="D134" s="1" t="s">
        <v>611</v>
      </c>
      <c r="E134" s="227">
        <v>1561.5</v>
      </c>
      <c r="F134" s="83" t="s">
        <v>4574</v>
      </c>
      <c r="G134" s="23">
        <v>14493058.43</v>
      </c>
      <c r="H134" s="23">
        <v>1151040</v>
      </c>
      <c r="I134" s="23">
        <v>275111.88</v>
      </c>
      <c r="J134" s="23">
        <f t="shared" si="3"/>
        <v>875928.12</v>
      </c>
      <c r="K134" s="80" t="s">
        <v>10</v>
      </c>
      <c r="L134" s="122" t="s">
        <v>4641</v>
      </c>
      <c r="M134" s="131" t="s">
        <v>4640</v>
      </c>
      <c r="N134" s="5" t="s">
        <v>4642</v>
      </c>
      <c r="O134" s="10" t="s">
        <v>612</v>
      </c>
      <c r="P134" s="4"/>
      <c r="Q134" s="96"/>
      <c r="R134" s="96"/>
      <c r="S134" s="96"/>
      <c r="T134" s="96"/>
      <c r="U134" s="96"/>
      <c r="V134" s="96"/>
    </row>
    <row r="135" spans="1:22" x14ac:dyDescent="0.25">
      <c r="A135" s="16">
        <v>112</v>
      </c>
      <c r="B135" s="12" t="s">
        <v>99</v>
      </c>
      <c r="C135" s="12">
        <v>6</v>
      </c>
      <c r="D135" s="1" t="s">
        <v>275</v>
      </c>
      <c r="E135" s="227">
        <v>608.29999999999995</v>
      </c>
      <c r="F135" s="83"/>
      <c r="G135" s="23"/>
      <c r="H135" s="23">
        <v>3982325.65</v>
      </c>
      <c r="I135" s="23">
        <v>1944165.14</v>
      </c>
      <c r="J135" s="23">
        <f t="shared" si="3"/>
        <v>2038160.51</v>
      </c>
      <c r="K135" s="81" t="s">
        <v>10</v>
      </c>
      <c r="L135" s="122"/>
      <c r="M135" s="131"/>
      <c r="N135" s="1"/>
      <c r="O135" s="10" t="s">
        <v>276</v>
      </c>
      <c r="P135" s="4" t="s">
        <v>277</v>
      </c>
      <c r="Q135" s="96"/>
      <c r="R135" s="96"/>
      <c r="S135" s="96"/>
      <c r="T135" s="96"/>
      <c r="U135" s="96"/>
      <c r="V135" s="96"/>
    </row>
    <row r="136" spans="1:22" x14ac:dyDescent="0.25">
      <c r="A136" s="283" t="s">
        <v>5076</v>
      </c>
      <c r="B136" s="284"/>
      <c r="C136" s="284"/>
      <c r="D136" s="285"/>
      <c r="E136" s="228">
        <f>SUM(E6:E135)</f>
        <v>93095.569999999949</v>
      </c>
      <c r="F136" s="211"/>
      <c r="G136" s="212">
        <f>SUM(G6:G135)</f>
        <v>610977863.52999985</v>
      </c>
      <c r="H136" s="210">
        <f>SUM(H6:H135)</f>
        <v>277760177.15999997</v>
      </c>
      <c r="I136" s="210">
        <f>SUM(I6:I135)</f>
        <v>209253439.80999994</v>
      </c>
      <c r="J136" s="210">
        <f>SUM(J6:J135)</f>
        <v>68506737.350000024</v>
      </c>
      <c r="K136" s="213"/>
      <c r="L136" s="214"/>
      <c r="M136" s="215"/>
      <c r="N136" s="216"/>
      <c r="O136" s="217"/>
      <c r="P136" s="218"/>
      <c r="Q136" s="96"/>
      <c r="R136" s="96"/>
      <c r="S136" s="96"/>
      <c r="T136" s="96"/>
      <c r="U136" s="96"/>
      <c r="V136" s="96"/>
    </row>
    <row r="137" spans="1:22" x14ac:dyDescent="0.25">
      <c r="A137" s="261" t="s">
        <v>5050</v>
      </c>
      <c r="B137" s="259"/>
      <c r="C137" s="259"/>
      <c r="D137" s="259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60"/>
      <c r="Q137" s="96"/>
      <c r="R137" s="96"/>
      <c r="S137" s="96"/>
      <c r="T137" s="96"/>
      <c r="U137" s="96"/>
      <c r="V137" s="96"/>
    </row>
    <row r="138" spans="1:22" ht="26.4" x14ac:dyDescent="0.25">
      <c r="A138" s="200">
        <v>113</v>
      </c>
      <c r="B138" s="106" t="s">
        <v>4741</v>
      </c>
      <c r="C138" s="106" t="s">
        <v>4844</v>
      </c>
      <c r="D138" s="1" t="s">
        <v>4845</v>
      </c>
      <c r="E138" s="127">
        <v>45</v>
      </c>
      <c r="F138" s="202" t="s">
        <v>4783</v>
      </c>
      <c r="G138" s="203">
        <v>896044.95</v>
      </c>
      <c r="H138" s="24">
        <v>775215</v>
      </c>
      <c r="I138" s="24">
        <v>70988.81</v>
      </c>
      <c r="J138" s="24">
        <f t="shared" ref="J138:J186" si="4">H138-I138</f>
        <v>704226.19</v>
      </c>
      <c r="K138" s="81" t="s">
        <v>5051</v>
      </c>
      <c r="L138" s="124">
        <v>41172</v>
      </c>
      <c r="M138" s="202" t="s">
        <v>4784</v>
      </c>
      <c r="N138" s="5"/>
      <c r="O138" s="10" t="s">
        <v>2752</v>
      </c>
      <c r="P138" s="4"/>
      <c r="Q138" s="96"/>
      <c r="R138" s="96"/>
      <c r="S138" s="96"/>
      <c r="T138" s="96"/>
      <c r="U138" s="96"/>
      <c r="V138" s="96"/>
    </row>
    <row r="139" spans="1:22" ht="26.4" x14ac:dyDescent="0.25">
      <c r="A139" s="204">
        <v>114</v>
      </c>
      <c r="B139" s="106" t="s">
        <v>4743</v>
      </c>
      <c r="C139" s="106" t="s">
        <v>4846</v>
      </c>
      <c r="D139" s="1" t="s">
        <v>4843</v>
      </c>
      <c r="E139" s="127">
        <v>21.1</v>
      </c>
      <c r="F139" s="202" t="s">
        <v>4785</v>
      </c>
      <c r="G139" s="203">
        <v>485691.19</v>
      </c>
      <c r="H139" s="24">
        <v>535000</v>
      </c>
      <c r="I139" s="24">
        <v>48993.13</v>
      </c>
      <c r="J139" s="24">
        <f t="shared" si="4"/>
        <v>486006.87</v>
      </c>
      <c r="K139" s="81" t="s">
        <v>5051</v>
      </c>
      <c r="L139" s="124">
        <v>41514</v>
      </c>
      <c r="M139" s="202" t="s">
        <v>4786</v>
      </c>
      <c r="N139" s="5"/>
      <c r="O139" s="10" t="s">
        <v>2752</v>
      </c>
      <c r="P139" s="4"/>
      <c r="Q139" s="96"/>
      <c r="R139" s="96"/>
      <c r="S139" s="96"/>
      <c r="T139" s="96"/>
      <c r="U139" s="96"/>
      <c r="V139" s="96"/>
    </row>
    <row r="140" spans="1:22" ht="26.4" x14ac:dyDescent="0.25">
      <c r="A140" s="204">
        <v>115</v>
      </c>
      <c r="B140" s="106" t="s">
        <v>4744</v>
      </c>
      <c r="C140" s="106" t="s">
        <v>4847</v>
      </c>
      <c r="D140" s="1" t="s">
        <v>4848</v>
      </c>
      <c r="E140" s="127">
        <v>29.4</v>
      </c>
      <c r="F140" s="202" t="s">
        <v>4787</v>
      </c>
      <c r="G140" s="90">
        <v>676745.08</v>
      </c>
      <c r="H140" s="24">
        <v>775215</v>
      </c>
      <c r="I140" s="24">
        <v>70991.240000000005</v>
      </c>
      <c r="J140" s="24">
        <f t="shared" si="4"/>
        <v>704223.76</v>
      </c>
      <c r="K140" s="81" t="s">
        <v>5051</v>
      </c>
      <c r="L140" s="124">
        <v>41577</v>
      </c>
      <c r="M140" s="202" t="s">
        <v>4788</v>
      </c>
      <c r="N140" s="5"/>
      <c r="O140" s="10" t="s">
        <v>2752</v>
      </c>
      <c r="P140" s="4"/>
      <c r="Q140" s="96"/>
      <c r="R140" s="96"/>
      <c r="S140" s="96"/>
      <c r="T140" s="96"/>
      <c r="U140" s="96"/>
      <c r="V140" s="96"/>
    </row>
    <row r="141" spans="1:22" ht="15.6" customHeight="1" x14ac:dyDescent="0.25">
      <c r="A141" s="204">
        <v>116</v>
      </c>
      <c r="B141" s="106" t="s">
        <v>4745</v>
      </c>
      <c r="C141" s="106" t="s">
        <v>5071</v>
      </c>
      <c r="D141" s="1" t="s">
        <v>5072</v>
      </c>
      <c r="E141" s="127">
        <v>28.8</v>
      </c>
      <c r="F141" s="202" t="s">
        <v>5073</v>
      </c>
      <c r="G141" s="90">
        <v>662933.94999999995</v>
      </c>
      <c r="H141" s="24">
        <v>716000</v>
      </c>
      <c r="I141" s="24">
        <v>9916.9</v>
      </c>
      <c r="J141" s="24">
        <f t="shared" si="4"/>
        <v>706083.1</v>
      </c>
      <c r="K141" s="81" t="s">
        <v>5051</v>
      </c>
      <c r="L141" s="185">
        <v>43056</v>
      </c>
      <c r="M141" s="202" t="s">
        <v>5074</v>
      </c>
      <c r="N141" s="5"/>
      <c r="O141" s="10" t="s">
        <v>2752</v>
      </c>
      <c r="P141" s="4"/>
      <c r="Q141" s="96"/>
      <c r="R141" s="96"/>
      <c r="S141" s="96"/>
      <c r="T141" s="96"/>
      <c r="U141" s="96"/>
      <c r="V141" s="96"/>
    </row>
    <row r="142" spans="1:22" ht="26.4" x14ac:dyDescent="0.25">
      <c r="A142" s="204">
        <v>117</v>
      </c>
      <c r="B142" s="106" t="s">
        <v>4744</v>
      </c>
      <c r="C142" s="106" t="s">
        <v>4849</v>
      </c>
      <c r="D142" s="1" t="s">
        <v>4850</v>
      </c>
      <c r="E142" s="127">
        <v>21.8</v>
      </c>
      <c r="F142" s="202" t="s">
        <v>4789</v>
      </c>
      <c r="G142" s="90">
        <v>501804.17</v>
      </c>
      <c r="H142" s="24">
        <v>591885</v>
      </c>
      <c r="I142" s="24">
        <v>54336.92</v>
      </c>
      <c r="J142" s="24">
        <f t="shared" si="4"/>
        <v>537548.07999999996</v>
      </c>
      <c r="K142" s="81" t="s">
        <v>5051</v>
      </c>
      <c r="L142" s="124">
        <v>41856</v>
      </c>
      <c r="M142" s="202" t="s">
        <v>4790</v>
      </c>
      <c r="N142" s="5"/>
      <c r="O142" s="10" t="s">
        <v>2752</v>
      </c>
      <c r="P142" s="4"/>
      <c r="Q142" s="96"/>
      <c r="R142" s="96"/>
      <c r="S142" s="96"/>
      <c r="T142" s="96"/>
      <c r="U142" s="96"/>
      <c r="V142" s="96"/>
    </row>
    <row r="143" spans="1:22" ht="26.4" x14ac:dyDescent="0.25">
      <c r="A143" s="204">
        <v>118</v>
      </c>
      <c r="B143" s="106" t="s">
        <v>4746</v>
      </c>
      <c r="C143" s="106" t="s">
        <v>4851</v>
      </c>
      <c r="D143" s="1" t="s">
        <v>4852</v>
      </c>
      <c r="E143" s="127">
        <v>28.9</v>
      </c>
      <c r="F143" s="202" t="s">
        <v>4791</v>
      </c>
      <c r="G143" s="90">
        <v>665235.81000000006</v>
      </c>
      <c r="H143" s="24">
        <v>760995</v>
      </c>
      <c r="I143" s="24">
        <v>69859.33</v>
      </c>
      <c r="J143" s="24">
        <f t="shared" si="4"/>
        <v>691135.67</v>
      </c>
      <c r="K143" s="81" t="s">
        <v>5051</v>
      </c>
      <c r="L143" s="124">
        <v>41800</v>
      </c>
      <c r="M143" s="202" t="s">
        <v>4792</v>
      </c>
      <c r="N143" s="5"/>
      <c r="O143" s="10" t="s">
        <v>2752</v>
      </c>
      <c r="P143" s="4"/>
      <c r="Q143" s="96"/>
      <c r="R143" s="96"/>
      <c r="S143" s="96"/>
      <c r="T143" s="96"/>
      <c r="U143" s="96"/>
      <c r="V143" s="96"/>
    </row>
    <row r="144" spans="1:22" ht="39.6" x14ac:dyDescent="0.25">
      <c r="A144" s="204">
        <v>119</v>
      </c>
      <c r="B144" s="106" t="s">
        <v>4747</v>
      </c>
      <c r="C144" s="106" t="s">
        <v>4853</v>
      </c>
      <c r="D144" s="1" t="s">
        <v>4854</v>
      </c>
      <c r="E144" s="127">
        <v>21.5</v>
      </c>
      <c r="F144" s="202" t="s">
        <v>4793</v>
      </c>
      <c r="G144" s="90">
        <v>494898.61</v>
      </c>
      <c r="H144" s="24">
        <v>688571.43</v>
      </c>
      <c r="I144" s="24">
        <v>63012.24</v>
      </c>
      <c r="J144" s="24">
        <f t="shared" si="4"/>
        <v>625559.19000000006</v>
      </c>
      <c r="K144" s="81" t="s">
        <v>5051</v>
      </c>
      <c r="L144" s="124">
        <v>42361</v>
      </c>
      <c r="M144" s="202" t="s">
        <v>4794</v>
      </c>
      <c r="N144" s="5"/>
      <c r="O144" s="10" t="s">
        <v>2752</v>
      </c>
      <c r="P144" s="4"/>
      <c r="Q144" s="96"/>
      <c r="R144" s="96"/>
      <c r="S144" s="96"/>
      <c r="T144" s="96"/>
      <c r="U144" s="96"/>
      <c r="V144" s="96"/>
    </row>
    <row r="145" spans="1:22" ht="27.6" customHeight="1" x14ac:dyDescent="0.25">
      <c r="A145" s="204">
        <v>120</v>
      </c>
      <c r="B145" s="106" t="s">
        <v>4748</v>
      </c>
      <c r="C145" s="106" t="s">
        <v>4855</v>
      </c>
      <c r="D145" s="1" t="s">
        <v>4856</v>
      </c>
      <c r="E145" s="127">
        <v>31</v>
      </c>
      <c r="F145" s="202" t="s">
        <v>4781</v>
      </c>
      <c r="G145" s="178">
        <v>636930.34</v>
      </c>
      <c r="H145" s="24">
        <v>802500</v>
      </c>
      <c r="I145" s="24">
        <v>73489.87</v>
      </c>
      <c r="J145" s="24">
        <f t="shared" si="4"/>
        <v>729010.13</v>
      </c>
      <c r="K145" s="81" t="s">
        <v>5051</v>
      </c>
      <c r="L145" s="124">
        <v>41540</v>
      </c>
      <c r="M145" s="202" t="s">
        <v>4782</v>
      </c>
      <c r="N145" s="5"/>
      <c r="O145" s="10" t="s">
        <v>2752</v>
      </c>
      <c r="P145" s="4"/>
      <c r="Q145" s="96"/>
      <c r="R145" s="96"/>
      <c r="S145" s="96"/>
      <c r="T145" s="96"/>
      <c r="U145" s="96"/>
      <c r="V145" s="96"/>
    </row>
    <row r="146" spans="1:22" ht="52.2" customHeight="1" x14ac:dyDescent="0.25">
      <c r="A146" s="204">
        <v>121</v>
      </c>
      <c r="B146" s="106" t="s">
        <v>4748</v>
      </c>
      <c r="C146" s="106" t="s">
        <v>4857</v>
      </c>
      <c r="D146" s="1" t="s">
        <v>4863</v>
      </c>
      <c r="E146" s="127">
        <v>44</v>
      </c>
      <c r="F146" s="202" t="s">
        <v>4862</v>
      </c>
      <c r="G146" s="90">
        <v>841417.28</v>
      </c>
      <c r="H146" s="24">
        <v>1189035.73</v>
      </c>
      <c r="I146" s="24">
        <v>0</v>
      </c>
      <c r="J146" s="24">
        <f t="shared" si="4"/>
        <v>1189035.73</v>
      </c>
      <c r="K146" s="81" t="s">
        <v>5051</v>
      </c>
      <c r="L146" s="124">
        <v>43802</v>
      </c>
      <c r="M146" s="29" t="s">
        <v>5052</v>
      </c>
      <c r="N146" s="29" t="s">
        <v>5053</v>
      </c>
      <c r="O146" s="10" t="s">
        <v>2752</v>
      </c>
      <c r="P146" s="4"/>
      <c r="Q146" s="96"/>
      <c r="R146" s="96"/>
      <c r="S146" s="96"/>
      <c r="T146" s="96"/>
      <c r="U146" s="96"/>
      <c r="V146" s="96"/>
    </row>
    <row r="147" spans="1:22" ht="26.4" x14ac:dyDescent="0.25">
      <c r="A147" s="204">
        <v>122</v>
      </c>
      <c r="B147" s="106" t="s">
        <v>4748</v>
      </c>
      <c r="C147" s="106" t="s">
        <v>4858</v>
      </c>
      <c r="D147" s="1" t="s">
        <v>4864</v>
      </c>
      <c r="E147" s="127">
        <v>42.1</v>
      </c>
      <c r="F147" s="202" t="s">
        <v>4865</v>
      </c>
      <c r="G147" s="90">
        <v>864992.49</v>
      </c>
      <c r="H147" s="24">
        <v>920400</v>
      </c>
      <c r="I147" s="24">
        <v>0</v>
      </c>
      <c r="J147" s="24">
        <f t="shared" si="4"/>
        <v>920400</v>
      </c>
      <c r="K147" s="81" t="s">
        <v>5051</v>
      </c>
      <c r="L147" s="124">
        <v>43819</v>
      </c>
      <c r="M147" s="202" t="s">
        <v>5054</v>
      </c>
      <c r="N147" s="5"/>
      <c r="O147" s="10" t="s">
        <v>2752</v>
      </c>
      <c r="P147" s="4"/>
      <c r="Q147" s="96"/>
      <c r="R147" s="96"/>
      <c r="S147" s="96"/>
      <c r="T147" s="96"/>
      <c r="U147" s="96"/>
      <c r="V147" s="96"/>
    </row>
    <row r="148" spans="1:22" ht="52.8" x14ac:dyDescent="0.25">
      <c r="A148" s="204">
        <v>123</v>
      </c>
      <c r="B148" s="106" t="s">
        <v>4748</v>
      </c>
      <c r="C148" s="106" t="s">
        <v>4859</v>
      </c>
      <c r="D148" s="1" t="s">
        <v>4861</v>
      </c>
      <c r="E148" s="127">
        <v>51.3</v>
      </c>
      <c r="F148" s="202" t="s">
        <v>4860</v>
      </c>
      <c r="G148" s="90">
        <v>869290.81</v>
      </c>
      <c r="H148" s="24">
        <v>911050</v>
      </c>
      <c r="I148" s="24">
        <v>0</v>
      </c>
      <c r="J148" s="24">
        <f t="shared" si="4"/>
        <v>911050</v>
      </c>
      <c r="K148" s="81" t="s">
        <v>5051</v>
      </c>
      <c r="L148" s="124">
        <v>43802</v>
      </c>
      <c r="M148" s="202" t="s">
        <v>5055</v>
      </c>
      <c r="N148" s="5" t="s">
        <v>5056</v>
      </c>
      <c r="O148" s="10" t="s">
        <v>2752</v>
      </c>
      <c r="P148" s="4"/>
      <c r="Q148" s="96"/>
      <c r="R148" s="96"/>
      <c r="S148" s="96"/>
      <c r="T148" s="96"/>
      <c r="U148" s="96"/>
      <c r="V148" s="96"/>
    </row>
    <row r="149" spans="1:22" ht="26.4" x14ac:dyDescent="0.25">
      <c r="A149" s="204">
        <v>124</v>
      </c>
      <c r="B149" s="106" t="s">
        <v>4749</v>
      </c>
      <c r="C149" s="106" t="s">
        <v>4867</v>
      </c>
      <c r="D149" s="1" t="s">
        <v>4866</v>
      </c>
      <c r="E149" s="164">
        <v>30.3</v>
      </c>
      <c r="F149" s="202" t="s">
        <v>4795</v>
      </c>
      <c r="G149" s="90">
        <v>651877.84</v>
      </c>
      <c r="H149" s="24">
        <v>802500</v>
      </c>
      <c r="I149" s="24">
        <v>73487.320000000007</v>
      </c>
      <c r="J149" s="24">
        <f t="shared" si="4"/>
        <v>729012.67999999993</v>
      </c>
      <c r="K149" s="81" t="s">
        <v>5051</v>
      </c>
      <c r="L149" s="124">
        <v>41533</v>
      </c>
      <c r="M149" s="28" t="s">
        <v>4797</v>
      </c>
      <c r="N149" s="5"/>
      <c r="O149" s="10" t="s">
        <v>2752</v>
      </c>
      <c r="P149" s="4"/>
      <c r="Q149" s="96"/>
      <c r="R149" s="96"/>
      <c r="S149" s="96"/>
      <c r="T149" s="96"/>
      <c r="U149" s="96"/>
      <c r="V149" s="96"/>
    </row>
    <row r="150" spans="1:22" ht="39.6" x14ac:dyDescent="0.25">
      <c r="A150" s="204">
        <v>125</v>
      </c>
      <c r="B150" s="106" t="s">
        <v>5090</v>
      </c>
      <c r="C150" s="184" t="s">
        <v>5092</v>
      </c>
      <c r="D150" s="184" t="s">
        <v>5091</v>
      </c>
      <c r="E150" s="164">
        <v>30.9</v>
      </c>
      <c r="F150" s="202" t="s">
        <v>5089</v>
      </c>
      <c r="G150" s="90">
        <v>583494.28</v>
      </c>
      <c r="H150" s="24">
        <v>716000</v>
      </c>
      <c r="I150" s="24">
        <v>9916.9</v>
      </c>
      <c r="J150" s="24">
        <f t="shared" si="4"/>
        <v>706083.1</v>
      </c>
      <c r="K150" s="81" t="s">
        <v>5051</v>
      </c>
      <c r="L150" s="124">
        <v>43082</v>
      </c>
      <c r="M150" s="28" t="s">
        <v>5093</v>
      </c>
      <c r="N150" s="5"/>
      <c r="O150" s="10"/>
      <c r="P150" s="4"/>
      <c r="Q150" s="96"/>
      <c r="R150" s="96"/>
      <c r="S150" s="96"/>
      <c r="T150" s="96"/>
      <c r="U150" s="96"/>
      <c r="V150" s="96"/>
    </row>
    <row r="151" spans="1:22" ht="26.4" x14ac:dyDescent="0.25">
      <c r="A151" s="204">
        <v>126</v>
      </c>
      <c r="B151" s="106" t="s">
        <v>4750</v>
      </c>
      <c r="C151" s="106" t="s">
        <v>4868</v>
      </c>
      <c r="D151" s="1" t="s">
        <v>4869</v>
      </c>
      <c r="E151" s="127">
        <v>30</v>
      </c>
      <c r="F151" s="202" t="s">
        <v>4796</v>
      </c>
      <c r="G151" s="90">
        <v>682427.4</v>
      </c>
      <c r="H151" s="24">
        <v>802500</v>
      </c>
      <c r="I151" s="24">
        <v>73487.320000000007</v>
      </c>
      <c r="J151" s="24">
        <f t="shared" si="4"/>
        <v>729012.67999999993</v>
      </c>
      <c r="K151" s="81" t="s">
        <v>5051</v>
      </c>
      <c r="L151" s="124"/>
      <c r="M151" s="202" t="s">
        <v>4799</v>
      </c>
      <c r="N151" s="5"/>
      <c r="O151" s="10" t="s">
        <v>2752</v>
      </c>
      <c r="P151" s="4"/>
      <c r="Q151" s="96"/>
      <c r="R151" s="96"/>
      <c r="S151" s="96"/>
      <c r="T151" s="96"/>
      <c r="U151" s="96"/>
      <c r="V151" s="96"/>
    </row>
    <row r="152" spans="1:22" x14ac:dyDescent="0.25">
      <c r="A152" s="204">
        <v>127</v>
      </c>
      <c r="B152" s="106" t="s">
        <v>4750</v>
      </c>
      <c r="C152" s="184" t="s">
        <v>4870</v>
      </c>
      <c r="D152" s="1" t="s">
        <v>4883</v>
      </c>
      <c r="E152" s="127">
        <v>31.8</v>
      </c>
      <c r="F152" s="202" t="s">
        <v>4871</v>
      </c>
      <c r="G152" s="90"/>
      <c r="H152" s="24">
        <v>730400</v>
      </c>
      <c r="I152" s="24">
        <v>0</v>
      </c>
      <c r="J152" s="24">
        <f t="shared" si="4"/>
        <v>730400</v>
      </c>
      <c r="K152" s="81" t="s">
        <v>5051</v>
      </c>
      <c r="L152" s="124"/>
      <c r="M152" s="202"/>
      <c r="N152" s="5"/>
      <c r="O152" s="10" t="s">
        <v>2752</v>
      </c>
      <c r="P152" s="4"/>
      <c r="Q152" s="96"/>
      <c r="R152" s="96"/>
      <c r="S152" s="96"/>
      <c r="T152" s="96"/>
      <c r="U152" s="96"/>
      <c r="V152" s="96"/>
    </row>
    <row r="153" spans="1:22" ht="26.4" x14ac:dyDescent="0.25">
      <c r="A153" s="204">
        <v>128</v>
      </c>
      <c r="B153" s="106" t="s">
        <v>4751</v>
      </c>
      <c r="C153" s="184" t="s">
        <v>4872</v>
      </c>
      <c r="D153" s="1" t="s">
        <v>4873</v>
      </c>
      <c r="E153" s="127">
        <v>19.100000000000001</v>
      </c>
      <c r="F153" s="202" t="s">
        <v>4798</v>
      </c>
      <c r="G153" s="90">
        <v>264849.2</v>
      </c>
      <c r="H153" s="24">
        <v>495000</v>
      </c>
      <c r="I153" s="24">
        <v>45328.639999999999</v>
      </c>
      <c r="J153" s="24">
        <f t="shared" si="4"/>
        <v>449671.36</v>
      </c>
      <c r="K153" s="81" t="s">
        <v>5051</v>
      </c>
      <c r="L153" s="206">
        <v>41262</v>
      </c>
      <c r="M153" s="202" t="s">
        <v>4800</v>
      </c>
      <c r="N153" s="5"/>
      <c r="O153" s="10" t="s">
        <v>2752</v>
      </c>
      <c r="P153" s="4"/>
      <c r="Q153" s="96"/>
      <c r="R153" s="96"/>
      <c r="S153" s="96"/>
      <c r="T153" s="96"/>
      <c r="U153" s="96"/>
      <c r="V153" s="96"/>
    </row>
    <row r="154" spans="1:22" ht="39.6" x14ac:dyDescent="0.25">
      <c r="A154" s="204">
        <v>129</v>
      </c>
      <c r="B154" s="106" t="s">
        <v>4742</v>
      </c>
      <c r="C154" s="106" t="s">
        <v>4874</v>
      </c>
      <c r="D154" s="1" t="s">
        <v>4875</v>
      </c>
      <c r="E154" s="127">
        <v>29.7</v>
      </c>
      <c r="F154" s="202" t="s">
        <v>4801</v>
      </c>
      <c r="G154" s="90"/>
      <c r="H154" s="24">
        <v>817365</v>
      </c>
      <c r="I154" s="24">
        <v>75033.990000000005</v>
      </c>
      <c r="J154" s="24">
        <f t="shared" si="4"/>
        <v>742331.01</v>
      </c>
      <c r="K154" s="81" t="s">
        <v>5051</v>
      </c>
      <c r="L154" s="124">
        <v>41806</v>
      </c>
      <c r="M154" s="202" t="s">
        <v>4802</v>
      </c>
      <c r="N154" s="5"/>
      <c r="O154" s="10" t="s">
        <v>2752</v>
      </c>
      <c r="P154" s="4"/>
      <c r="Q154" s="96"/>
      <c r="R154" s="96"/>
      <c r="S154" s="96"/>
      <c r="T154" s="96"/>
      <c r="U154" s="96"/>
      <c r="V154" s="96"/>
    </row>
    <row r="155" spans="1:22" ht="26.4" x14ac:dyDescent="0.25">
      <c r="A155" s="204">
        <v>130</v>
      </c>
      <c r="B155" s="106" t="s">
        <v>4752</v>
      </c>
      <c r="C155" s="106" t="s">
        <v>4876</v>
      </c>
      <c r="D155" s="1" t="s">
        <v>4877</v>
      </c>
      <c r="E155" s="192">
        <v>29.2</v>
      </c>
      <c r="F155" s="202" t="s">
        <v>4803</v>
      </c>
      <c r="G155" s="127">
        <v>521536.24</v>
      </c>
      <c r="H155" s="24">
        <v>775215</v>
      </c>
      <c r="I155" s="24">
        <v>70988.81</v>
      </c>
      <c r="J155" s="24">
        <f t="shared" si="4"/>
        <v>704226.19</v>
      </c>
      <c r="K155" s="81" t="s">
        <v>5051</v>
      </c>
      <c r="L155" s="124">
        <v>41514</v>
      </c>
      <c r="M155" s="202" t="s">
        <v>4805</v>
      </c>
      <c r="N155" s="5"/>
      <c r="O155" s="10" t="s">
        <v>2752</v>
      </c>
      <c r="P155" s="4"/>
      <c r="Q155" s="96"/>
      <c r="R155" s="96"/>
      <c r="S155" s="96"/>
      <c r="T155" s="96"/>
      <c r="U155" s="96"/>
      <c r="V155" s="96"/>
    </row>
    <row r="156" spans="1:22" ht="26.4" x14ac:dyDescent="0.25">
      <c r="A156" s="204">
        <v>131</v>
      </c>
      <c r="B156" s="106" t="s">
        <v>4752</v>
      </c>
      <c r="C156" s="106" t="s">
        <v>5094</v>
      </c>
      <c r="D156" s="1" t="s">
        <v>5102</v>
      </c>
      <c r="E156" s="192">
        <v>29.6</v>
      </c>
      <c r="F156" s="202" t="s">
        <v>5095</v>
      </c>
      <c r="G156" s="127">
        <v>636775.32999999996</v>
      </c>
      <c r="H156" s="24">
        <v>716000</v>
      </c>
      <c r="I156" s="24">
        <v>9916.9</v>
      </c>
      <c r="J156" s="24">
        <f t="shared" si="4"/>
        <v>706083.1</v>
      </c>
      <c r="K156" s="81" t="s">
        <v>5051</v>
      </c>
      <c r="L156" s="124">
        <v>42951</v>
      </c>
      <c r="M156" s="202" t="s">
        <v>5096</v>
      </c>
      <c r="N156" s="5"/>
      <c r="O156" s="10" t="s">
        <v>2752</v>
      </c>
      <c r="P156" s="4"/>
      <c r="Q156" s="96"/>
      <c r="R156" s="96"/>
      <c r="S156" s="96"/>
      <c r="T156" s="96"/>
      <c r="U156" s="96"/>
      <c r="V156" s="96"/>
    </row>
    <row r="157" spans="1:22" ht="26.4" x14ac:dyDescent="0.25">
      <c r="A157" s="204">
        <v>132</v>
      </c>
      <c r="B157" s="106" t="s">
        <v>5103</v>
      </c>
      <c r="C157" s="106" t="s">
        <v>5104</v>
      </c>
      <c r="D157" s="1" t="s">
        <v>5105</v>
      </c>
      <c r="E157" s="192">
        <v>29.4</v>
      </c>
      <c r="F157" s="202" t="s">
        <v>5106</v>
      </c>
      <c r="G157" s="127">
        <v>632472.79</v>
      </c>
      <c r="H157" s="24">
        <v>712420</v>
      </c>
      <c r="I157" s="24">
        <v>9867.2999999999993</v>
      </c>
      <c r="J157" s="24">
        <f t="shared" si="4"/>
        <v>702552.7</v>
      </c>
      <c r="K157" s="81" t="s">
        <v>5051</v>
      </c>
      <c r="L157" s="124">
        <v>43076</v>
      </c>
      <c r="M157" s="202" t="s">
        <v>5107</v>
      </c>
      <c r="N157" s="5"/>
      <c r="O157" s="10"/>
      <c r="P157" s="4"/>
      <c r="Q157" s="96"/>
      <c r="R157" s="96"/>
      <c r="S157" s="96"/>
      <c r="T157" s="96"/>
      <c r="U157" s="96"/>
      <c r="V157" s="96"/>
    </row>
    <row r="158" spans="1:22" ht="26.4" x14ac:dyDescent="0.25">
      <c r="A158" s="204">
        <v>133</v>
      </c>
      <c r="B158" s="106" t="s">
        <v>4752</v>
      </c>
      <c r="C158" s="106" t="s">
        <v>4878</v>
      </c>
      <c r="D158" s="1" t="s">
        <v>4879</v>
      </c>
      <c r="E158" s="164">
        <v>20.9</v>
      </c>
      <c r="F158" s="202" t="s">
        <v>4804</v>
      </c>
      <c r="G158" s="90">
        <v>449615.01</v>
      </c>
      <c r="H158" s="24">
        <v>535000</v>
      </c>
      <c r="I158" s="24">
        <v>48991.45</v>
      </c>
      <c r="J158" s="24">
        <f t="shared" si="4"/>
        <v>486008.55</v>
      </c>
      <c r="K158" s="81" t="s">
        <v>5051</v>
      </c>
      <c r="L158" s="124">
        <v>41514</v>
      </c>
      <c r="M158" s="202" t="s">
        <v>5058</v>
      </c>
      <c r="N158" s="5"/>
      <c r="O158" s="10" t="s">
        <v>2752</v>
      </c>
      <c r="P158" s="4"/>
      <c r="Q158" s="96"/>
      <c r="R158" s="96"/>
      <c r="S158" s="96"/>
      <c r="T158" s="96"/>
      <c r="U158" s="96"/>
      <c r="V158" s="96"/>
    </row>
    <row r="159" spans="1:22" ht="52.8" x14ac:dyDescent="0.25">
      <c r="A159" s="204">
        <v>134</v>
      </c>
      <c r="B159" s="106" t="s">
        <v>4753</v>
      </c>
      <c r="C159" s="106" t="s">
        <v>4880</v>
      </c>
      <c r="D159" s="1" t="s">
        <v>4882</v>
      </c>
      <c r="E159" s="164">
        <v>29.5</v>
      </c>
      <c r="F159" s="202" t="s">
        <v>4881</v>
      </c>
      <c r="G159" s="90">
        <v>634624.06000000006</v>
      </c>
      <c r="H159" s="24">
        <v>583733.34</v>
      </c>
      <c r="I159" s="24">
        <v>0</v>
      </c>
      <c r="J159" s="24">
        <f t="shared" si="4"/>
        <v>583733.34</v>
      </c>
      <c r="K159" s="81" t="s">
        <v>5051</v>
      </c>
      <c r="L159" s="124">
        <v>43802</v>
      </c>
      <c r="M159" s="202" t="s">
        <v>5059</v>
      </c>
      <c r="N159" s="5" t="s">
        <v>5060</v>
      </c>
      <c r="O159" s="10" t="s">
        <v>2752</v>
      </c>
      <c r="P159" s="4"/>
      <c r="Q159" s="96"/>
      <c r="R159" s="96"/>
      <c r="S159" s="96"/>
      <c r="T159" s="96"/>
      <c r="U159" s="96"/>
      <c r="V159" s="96"/>
    </row>
    <row r="160" spans="1:22" ht="52.8" x14ac:dyDescent="0.25">
      <c r="A160" s="204">
        <v>135</v>
      </c>
      <c r="B160" s="106" t="s">
        <v>4753</v>
      </c>
      <c r="C160" s="106" t="s">
        <v>5101</v>
      </c>
      <c r="D160" s="1" t="s">
        <v>4884</v>
      </c>
      <c r="E160" s="127">
        <v>20.6</v>
      </c>
      <c r="F160" s="202" t="s">
        <v>4806</v>
      </c>
      <c r="G160" s="90">
        <v>443161.21</v>
      </c>
      <c r="H160" s="24">
        <v>623236.35</v>
      </c>
      <c r="I160" s="24">
        <v>0</v>
      </c>
      <c r="J160" s="24">
        <f t="shared" si="4"/>
        <v>623236.35</v>
      </c>
      <c r="K160" s="81" t="s">
        <v>5051</v>
      </c>
      <c r="L160" s="124">
        <v>43718</v>
      </c>
      <c r="M160" s="202" t="s">
        <v>4810</v>
      </c>
      <c r="N160" s="5" t="s">
        <v>4807</v>
      </c>
      <c r="O160" s="10" t="s">
        <v>2752</v>
      </c>
      <c r="P160" s="4"/>
      <c r="Q160" s="96"/>
      <c r="R160" s="96"/>
      <c r="S160" s="96"/>
      <c r="T160" s="96"/>
      <c r="U160" s="96"/>
      <c r="V160" s="96"/>
    </row>
    <row r="161" spans="1:22" ht="26.4" x14ac:dyDescent="0.25">
      <c r="A161" s="204">
        <v>136</v>
      </c>
      <c r="B161" s="106" t="s">
        <v>4753</v>
      </c>
      <c r="C161" s="184" t="s">
        <v>5099</v>
      </c>
      <c r="D161" s="184" t="s">
        <v>5098</v>
      </c>
      <c r="E161" s="127">
        <v>28.7</v>
      </c>
      <c r="F161" s="202" t="s">
        <v>5097</v>
      </c>
      <c r="G161" s="90">
        <v>617413.92000000004</v>
      </c>
      <c r="H161" s="24">
        <v>716000</v>
      </c>
      <c r="I161" s="24">
        <v>9916.9</v>
      </c>
      <c r="J161" s="24">
        <f t="shared" si="4"/>
        <v>706083.1</v>
      </c>
      <c r="K161" s="81" t="s">
        <v>5051</v>
      </c>
      <c r="L161" s="124">
        <v>42983</v>
      </c>
      <c r="M161" s="202" t="s">
        <v>5100</v>
      </c>
      <c r="N161" s="5"/>
      <c r="O161" s="10"/>
      <c r="P161" s="4"/>
      <c r="Q161" s="96"/>
      <c r="R161" s="96"/>
      <c r="S161" s="96"/>
      <c r="T161" s="96"/>
      <c r="U161" s="96"/>
      <c r="V161" s="96"/>
    </row>
    <row r="162" spans="1:22" ht="26.4" x14ac:dyDescent="0.25">
      <c r="A162" s="204">
        <v>137</v>
      </c>
      <c r="B162" s="106" t="s">
        <v>4754</v>
      </c>
      <c r="C162" s="106" t="s">
        <v>4885</v>
      </c>
      <c r="D162" s="1" t="s">
        <v>4886</v>
      </c>
      <c r="E162" s="127">
        <v>22.1</v>
      </c>
      <c r="F162" s="202" t="s">
        <v>4808</v>
      </c>
      <c r="G162" s="90">
        <v>501889.32</v>
      </c>
      <c r="H162" s="24">
        <v>775215</v>
      </c>
      <c r="I162" s="24">
        <v>70988.81</v>
      </c>
      <c r="J162" s="24">
        <f t="shared" si="4"/>
        <v>704226.19</v>
      </c>
      <c r="K162" s="81" t="s">
        <v>5051</v>
      </c>
      <c r="L162" s="124">
        <v>41551</v>
      </c>
      <c r="M162" s="179" t="s">
        <v>4809</v>
      </c>
      <c r="N162" s="5"/>
      <c r="O162" s="10" t="s">
        <v>2752</v>
      </c>
      <c r="P162" s="4"/>
      <c r="Q162" s="96"/>
      <c r="R162" s="96"/>
      <c r="S162" s="96"/>
      <c r="T162" s="96"/>
      <c r="U162" s="96"/>
      <c r="V162" s="96"/>
    </row>
    <row r="163" spans="1:22" ht="26.4" x14ac:dyDescent="0.25">
      <c r="A163" s="204">
        <v>138</v>
      </c>
      <c r="B163" s="12" t="s">
        <v>29</v>
      </c>
      <c r="C163" s="12" t="s">
        <v>2750</v>
      </c>
      <c r="D163" s="1" t="s">
        <v>2751</v>
      </c>
      <c r="E163" s="164">
        <v>28.2</v>
      </c>
      <c r="F163" s="88" t="s">
        <v>2753</v>
      </c>
      <c r="G163" s="77">
        <v>503675.41</v>
      </c>
      <c r="H163" s="23">
        <v>718888.89</v>
      </c>
      <c r="I163" s="23">
        <v>23896.560000000001</v>
      </c>
      <c r="J163" s="23">
        <f>H163-I163</f>
        <v>694992.33</v>
      </c>
      <c r="K163" s="81" t="s">
        <v>5051</v>
      </c>
      <c r="L163" s="124">
        <v>43453</v>
      </c>
      <c r="M163" s="202" t="s">
        <v>3503</v>
      </c>
      <c r="N163" s="5"/>
      <c r="O163" s="10" t="s">
        <v>2752</v>
      </c>
      <c r="P163" s="4"/>
      <c r="Q163" s="96"/>
      <c r="R163" s="96"/>
      <c r="S163" s="96"/>
      <c r="T163" s="96"/>
      <c r="U163" s="96"/>
      <c r="V163" s="96"/>
    </row>
    <row r="164" spans="1:22" ht="52.8" x14ac:dyDescent="0.25">
      <c r="A164" s="204">
        <v>139</v>
      </c>
      <c r="B164" s="106" t="s">
        <v>4754</v>
      </c>
      <c r="C164" s="106" t="s">
        <v>4887</v>
      </c>
      <c r="D164" s="1" t="s">
        <v>4888</v>
      </c>
      <c r="E164" s="127">
        <v>44</v>
      </c>
      <c r="F164" s="202" t="s">
        <v>5057</v>
      </c>
      <c r="G164" s="90">
        <v>883001.95</v>
      </c>
      <c r="H164" s="24">
        <v>1293500</v>
      </c>
      <c r="I164" s="24">
        <v>0</v>
      </c>
      <c r="J164" s="24">
        <f t="shared" si="4"/>
        <v>1293500</v>
      </c>
      <c r="K164" s="81" t="s">
        <v>5051</v>
      </c>
      <c r="L164" s="124">
        <v>43802</v>
      </c>
      <c r="M164" s="179" t="s">
        <v>5061</v>
      </c>
      <c r="N164" s="5" t="s">
        <v>5062</v>
      </c>
      <c r="O164" s="10" t="s">
        <v>2752</v>
      </c>
      <c r="P164" s="4"/>
      <c r="Q164" s="96"/>
      <c r="R164" s="96"/>
      <c r="S164" s="96"/>
      <c r="T164" s="96"/>
      <c r="U164" s="96"/>
      <c r="V164" s="96"/>
    </row>
    <row r="165" spans="1:22" ht="39.6" x14ac:dyDescent="0.25">
      <c r="A165" s="204">
        <v>140</v>
      </c>
      <c r="B165" s="106" t="s">
        <v>4755</v>
      </c>
      <c r="C165" s="184" t="s">
        <v>4889</v>
      </c>
      <c r="D165" s="1" t="s">
        <v>4890</v>
      </c>
      <c r="E165" s="127">
        <v>22.1</v>
      </c>
      <c r="F165" s="202" t="s">
        <v>4811</v>
      </c>
      <c r="G165" s="90">
        <v>505414.40000000002</v>
      </c>
      <c r="H165" s="24">
        <v>688571.43</v>
      </c>
      <c r="I165" s="24">
        <v>63012.24</v>
      </c>
      <c r="J165" s="24">
        <f t="shared" si="4"/>
        <v>625559.19000000006</v>
      </c>
      <c r="K165" s="81" t="s">
        <v>5051</v>
      </c>
      <c r="L165" s="124">
        <v>42361</v>
      </c>
      <c r="M165" s="179" t="s">
        <v>4812</v>
      </c>
      <c r="N165" s="5"/>
      <c r="O165" s="10" t="s">
        <v>2752</v>
      </c>
      <c r="P165" s="4"/>
      <c r="Q165" s="96"/>
      <c r="R165" s="96"/>
      <c r="S165" s="96"/>
      <c r="T165" s="96"/>
      <c r="U165" s="96"/>
      <c r="V165" s="96"/>
    </row>
    <row r="166" spans="1:22" ht="26.4" x14ac:dyDescent="0.25">
      <c r="A166" s="204">
        <v>141</v>
      </c>
      <c r="B166" s="106" t="s">
        <v>4752</v>
      </c>
      <c r="C166" s="106" t="s">
        <v>4891</v>
      </c>
      <c r="D166" s="1" t="s">
        <v>4892</v>
      </c>
      <c r="E166" s="127">
        <v>34</v>
      </c>
      <c r="F166" s="148" t="s">
        <v>4813</v>
      </c>
      <c r="G166" s="90">
        <v>548654.6</v>
      </c>
      <c r="H166" s="24">
        <v>958290</v>
      </c>
      <c r="I166" s="24">
        <v>87971.93</v>
      </c>
      <c r="J166" s="24">
        <f t="shared" si="4"/>
        <v>870318.07000000007</v>
      </c>
      <c r="K166" s="81" t="s">
        <v>5051</v>
      </c>
      <c r="L166" s="124">
        <v>41872</v>
      </c>
      <c r="M166" s="179" t="s">
        <v>4814</v>
      </c>
      <c r="N166" s="5"/>
      <c r="O166" s="10" t="s">
        <v>2752</v>
      </c>
      <c r="P166" s="4"/>
      <c r="Q166" s="96"/>
      <c r="R166" s="96"/>
      <c r="S166" s="96"/>
      <c r="T166" s="96"/>
      <c r="U166" s="96"/>
      <c r="V166" s="96"/>
    </row>
    <row r="167" spans="1:22" ht="26.4" x14ac:dyDescent="0.25">
      <c r="A167" s="204">
        <v>142</v>
      </c>
      <c r="B167" s="106" t="s">
        <v>4756</v>
      </c>
      <c r="C167" s="106" t="s">
        <v>4893</v>
      </c>
      <c r="D167" s="1" t="s">
        <v>4894</v>
      </c>
      <c r="E167" s="127">
        <v>27.1</v>
      </c>
      <c r="F167" s="202" t="s">
        <v>4815</v>
      </c>
      <c r="G167" s="90">
        <v>437309.99</v>
      </c>
      <c r="H167" s="24">
        <v>760995</v>
      </c>
      <c r="I167" s="24">
        <v>69859.33</v>
      </c>
      <c r="J167" s="24">
        <f t="shared" si="4"/>
        <v>691135.67</v>
      </c>
      <c r="K167" s="81" t="s">
        <v>5051</v>
      </c>
      <c r="L167" s="124">
        <v>41855</v>
      </c>
      <c r="M167" s="202" t="s">
        <v>4816</v>
      </c>
      <c r="N167" s="5"/>
      <c r="O167" s="10" t="s">
        <v>2752</v>
      </c>
      <c r="P167" s="4"/>
      <c r="Q167" s="96"/>
      <c r="R167" s="96"/>
      <c r="S167" s="96"/>
      <c r="T167" s="96"/>
      <c r="U167" s="96"/>
      <c r="V167" s="96"/>
    </row>
    <row r="168" spans="1:22" ht="26.4" x14ac:dyDescent="0.25">
      <c r="A168" s="204">
        <v>143</v>
      </c>
      <c r="B168" s="106" t="s">
        <v>4757</v>
      </c>
      <c r="C168" s="106" t="s">
        <v>4901</v>
      </c>
      <c r="D168" s="1" t="s">
        <v>4903</v>
      </c>
      <c r="E168" s="229" t="s">
        <v>4902</v>
      </c>
      <c r="F168" s="202" t="s">
        <v>5046</v>
      </c>
      <c r="G168" s="90">
        <v>687273.3</v>
      </c>
      <c r="H168" s="24">
        <v>533333.32999999996</v>
      </c>
      <c r="I168" s="24">
        <v>0</v>
      </c>
      <c r="J168" s="24">
        <f t="shared" si="4"/>
        <v>533333.32999999996</v>
      </c>
      <c r="K168" s="81" t="s">
        <v>5051</v>
      </c>
      <c r="L168" s="124">
        <v>43812</v>
      </c>
      <c r="M168" s="202" t="s">
        <v>5047</v>
      </c>
      <c r="N168" s="5"/>
      <c r="O168" s="10" t="s">
        <v>2752</v>
      </c>
      <c r="P168" s="4"/>
      <c r="Q168" s="96"/>
      <c r="R168" s="96"/>
      <c r="S168" s="96"/>
      <c r="T168" s="96"/>
      <c r="U168" s="96"/>
      <c r="V168" s="96"/>
    </row>
    <row r="169" spans="1:22" ht="26.4" x14ac:dyDescent="0.25">
      <c r="A169" s="204">
        <v>144</v>
      </c>
      <c r="B169" s="106" t="s">
        <v>4757</v>
      </c>
      <c r="C169" s="106" t="s">
        <v>5108</v>
      </c>
      <c r="D169" s="1" t="s">
        <v>5109</v>
      </c>
      <c r="E169" s="229" t="s">
        <v>5110</v>
      </c>
      <c r="F169" s="202" t="s">
        <v>5111</v>
      </c>
      <c r="G169" s="90">
        <v>678109.66</v>
      </c>
      <c r="H169" s="24">
        <v>716000</v>
      </c>
      <c r="I169" s="24">
        <v>9916.9</v>
      </c>
      <c r="J169" s="24">
        <f t="shared" si="4"/>
        <v>706083.1</v>
      </c>
      <c r="K169" s="81" t="s">
        <v>5051</v>
      </c>
      <c r="L169" s="190">
        <v>42983</v>
      </c>
      <c r="M169" s="202" t="s">
        <v>5112</v>
      </c>
      <c r="N169" s="5"/>
      <c r="O169" s="10"/>
      <c r="P169" s="4"/>
      <c r="Q169" s="96"/>
      <c r="R169" s="96"/>
      <c r="S169" s="96"/>
      <c r="T169" s="96"/>
      <c r="U169" s="96"/>
      <c r="V169" s="96"/>
    </row>
    <row r="170" spans="1:22" ht="26.4" x14ac:dyDescent="0.25">
      <c r="A170" s="204">
        <v>145</v>
      </c>
      <c r="B170" s="106" t="s">
        <v>4757</v>
      </c>
      <c r="C170" s="106" t="s">
        <v>5113</v>
      </c>
      <c r="D170" s="1" t="s">
        <v>5114</v>
      </c>
      <c r="E170" s="229" t="s">
        <v>5115</v>
      </c>
      <c r="F170" s="202" t="s">
        <v>5116</v>
      </c>
      <c r="G170" s="90">
        <v>758291.54</v>
      </c>
      <c r="H170" s="24">
        <v>716000</v>
      </c>
      <c r="I170" s="24">
        <v>9916.9</v>
      </c>
      <c r="J170" s="24">
        <f t="shared" si="4"/>
        <v>706083.1</v>
      </c>
      <c r="K170" s="81" t="s">
        <v>5051</v>
      </c>
      <c r="L170" s="190">
        <v>42983</v>
      </c>
      <c r="M170" s="202" t="s">
        <v>5117</v>
      </c>
      <c r="N170" s="5"/>
      <c r="O170" s="10"/>
      <c r="P170" s="4"/>
      <c r="Q170" s="96"/>
      <c r="R170" s="96"/>
      <c r="S170" s="96"/>
      <c r="T170" s="96"/>
      <c r="U170" s="96"/>
      <c r="V170" s="96"/>
    </row>
    <row r="171" spans="1:22" ht="26.4" x14ac:dyDescent="0.25">
      <c r="A171" s="204">
        <v>146</v>
      </c>
      <c r="B171" s="106" t="s">
        <v>4757</v>
      </c>
      <c r="C171" s="106" t="s">
        <v>5151</v>
      </c>
      <c r="D171" s="1" t="s">
        <v>5152</v>
      </c>
      <c r="E171" s="229" t="s">
        <v>5154</v>
      </c>
      <c r="F171" s="202" t="s">
        <v>5153</v>
      </c>
      <c r="G171" s="90">
        <v>662073.28</v>
      </c>
      <c r="H171" s="24">
        <v>716000</v>
      </c>
      <c r="I171" s="24">
        <v>9916.9</v>
      </c>
      <c r="J171" s="24">
        <f t="shared" si="4"/>
        <v>706083.1</v>
      </c>
      <c r="K171" s="81"/>
      <c r="L171" s="190" t="s">
        <v>5135</v>
      </c>
      <c r="M171" s="202" t="s">
        <v>5155</v>
      </c>
      <c r="N171" s="5"/>
      <c r="O171" s="10"/>
      <c r="P171" s="4"/>
      <c r="Q171" s="96"/>
      <c r="R171" s="96"/>
      <c r="S171" s="96"/>
      <c r="T171" s="96"/>
      <c r="U171" s="96"/>
      <c r="V171" s="96"/>
    </row>
    <row r="172" spans="1:22" ht="26.4" x14ac:dyDescent="0.25">
      <c r="A172" s="204">
        <v>147</v>
      </c>
      <c r="B172" s="106" t="s">
        <v>4757</v>
      </c>
      <c r="C172" s="106" t="s">
        <v>4895</v>
      </c>
      <c r="D172" s="1" t="s">
        <v>4896</v>
      </c>
      <c r="E172" s="127">
        <v>30.1</v>
      </c>
      <c r="F172" s="202" t="s">
        <v>4817</v>
      </c>
      <c r="G172" s="90">
        <v>689564.21</v>
      </c>
      <c r="H172" s="24">
        <v>775215</v>
      </c>
      <c r="I172" s="24">
        <v>70988.81</v>
      </c>
      <c r="J172" s="24">
        <f t="shared" si="4"/>
        <v>704226.19</v>
      </c>
      <c r="K172" s="81" t="s">
        <v>5051</v>
      </c>
      <c r="L172" s="124">
        <v>41604</v>
      </c>
      <c r="M172" s="202" t="s">
        <v>4818</v>
      </c>
      <c r="N172" s="5"/>
      <c r="O172" s="10" t="s">
        <v>2752</v>
      </c>
      <c r="P172" s="4"/>
      <c r="Q172" s="96"/>
      <c r="R172" s="96"/>
      <c r="S172" s="96"/>
      <c r="T172" s="96"/>
      <c r="U172" s="96"/>
      <c r="V172" s="96"/>
    </row>
    <row r="173" spans="1:22" ht="39.6" x14ac:dyDescent="0.25">
      <c r="A173" s="204">
        <v>148</v>
      </c>
      <c r="B173" s="106" t="s">
        <v>4758</v>
      </c>
      <c r="C173" s="106" t="s">
        <v>4897</v>
      </c>
      <c r="D173" s="1" t="s">
        <v>4898</v>
      </c>
      <c r="E173" s="127">
        <v>22.1</v>
      </c>
      <c r="F173" s="202" t="s">
        <v>4821</v>
      </c>
      <c r="G173" s="90">
        <v>506291.33</v>
      </c>
      <c r="H173" s="24">
        <v>688571.43</v>
      </c>
      <c r="I173" s="24">
        <v>63012.24</v>
      </c>
      <c r="J173" s="24">
        <f t="shared" si="4"/>
        <v>625559.19000000006</v>
      </c>
      <c r="K173" s="81" t="s">
        <v>5051</v>
      </c>
      <c r="L173" s="124">
        <v>42361</v>
      </c>
      <c r="M173" s="202" t="s">
        <v>4822</v>
      </c>
      <c r="N173" s="5"/>
      <c r="O173" s="10" t="s">
        <v>2752</v>
      </c>
      <c r="P173" s="4"/>
      <c r="Q173" s="96"/>
      <c r="R173" s="96"/>
      <c r="S173" s="96"/>
      <c r="T173" s="96"/>
      <c r="U173" s="96"/>
      <c r="V173" s="96"/>
    </row>
    <row r="174" spans="1:22" ht="26.4" x14ac:dyDescent="0.25">
      <c r="A174" s="204">
        <v>149</v>
      </c>
      <c r="B174" s="106" t="s">
        <v>4759</v>
      </c>
      <c r="C174" s="106" t="s">
        <v>4899</v>
      </c>
      <c r="D174" s="1" t="s">
        <v>4900</v>
      </c>
      <c r="E174" s="127">
        <v>21.9</v>
      </c>
      <c r="F174" s="202" t="s">
        <v>4819</v>
      </c>
      <c r="G174" s="90">
        <v>501710.51</v>
      </c>
      <c r="H174" s="24">
        <v>794000</v>
      </c>
      <c r="I174" s="24">
        <v>72894.100000000006</v>
      </c>
      <c r="J174" s="24">
        <f t="shared" si="4"/>
        <v>721105.9</v>
      </c>
      <c r="K174" s="81" t="s">
        <v>5051</v>
      </c>
      <c r="L174" s="124">
        <v>41880</v>
      </c>
      <c r="M174" s="202" t="s">
        <v>4820</v>
      </c>
      <c r="N174" s="5"/>
      <c r="O174" s="10" t="s">
        <v>2752</v>
      </c>
      <c r="P174" s="4"/>
      <c r="Q174" s="96"/>
      <c r="R174" s="96"/>
      <c r="S174" s="96"/>
      <c r="T174" s="96"/>
      <c r="U174" s="96"/>
      <c r="V174" s="96"/>
    </row>
    <row r="175" spans="1:22" ht="26.4" x14ac:dyDescent="0.25">
      <c r="A175" s="204">
        <v>150</v>
      </c>
      <c r="B175" s="106" t="s">
        <v>4759</v>
      </c>
      <c r="C175" s="106" t="s">
        <v>4904</v>
      </c>
      <c r="D175" s="1" t="s">
        <v>4905</v>
      </c>
      <c r="E175" s="127">
        <v>62.9</v>
      </c>
      <c r="F175" s="202" t="s">
        <v>5044</v>
      </c>
      <c r="G175" s="90">
        <v>1330317.3899999999</v>
      </c>
      <c r="H175" s="24">
        <v>1443000</v>
      </c>
      <c r="I175" s="24">
        <v>0</v>
      </c>
      <c r="J175" s="24">
        <f t="shared" si="4"/>
        <v>1443000</v>
      </c>
      <c r="K175" s="81" t="s">
        <v>5051</v>
      </c>
      <c r="L175" s="124">
        <v>43802</v>
      </c>
      <c r="M175" s="202" t="s">
        <v>5045</v>
      </c>
      <c r="N175" s="5"/>
      <c r="O175" s="10" t="s">
        <v>2752</v>
      </c>
      <c r="P175" s="4"/>
      <c r="Q175" s="96"/>
      <c r="R175" s="96"/>
      <c r="S175" s="96"/>
      <c r="T175" s="96"/>
      <c r="U175" s="96"/>
      <c r="V175" s="96"/>
    </row>
    <row r="176" spans="1:22" ht="26.4" x14ac:dyDescent="0.25">
      <c r="A176" s="204">
        <v>151</v>
      </c>
      <c r="B176" s="106" t="s">
        <v>4760</v>
      </c>
      <c r="C176" s="106" t="s">
        <v>4906</v>
      </c>
      <c r="D176" s="1" t="s">
        <v>4907</v>
      </c>
      <c r="E176" s="127">
        <v>60.7</v>
      </c>
      <c r="F176" s="148" t="s">
        <v>4823</v>
      </c>
      <c r="G176" s="90">
        <v>1117367.42</v>
      </c>
      <c r="H176" s="24">
        <v>1102166.05</v>
      </c>
      <c r="I176" s="24">
        <v>101188.82</v>
      </c>
      <c r="J176" s="24">
        <f t="shared" si="4"/>
        <v>1000977.23</v>
      </c>
      <c r="K176" s="81" t="s">
        <v>5051</v>
      </c>
      <c r="L176" s="124">
        <v>41837</v>
      </c>
      <c r="M176" s="202" t="s">
        <v>4824</v>
      </c>
      <c r="N176" s="5"/>
      <c r="O176" s="10" t="s">
        <v>2752</v>
      </c>
      <c r="P176" s="4"/>
      <c r="Q176" s="96"/>
      <c r="R176" s="96"/>
      <c r="S176" s="96"/>
      <c r="T176" s="96"/>
      <c r="U176" s="96"/>
      <c r="V176" s="96"/>
    </row>
    <row r="177" spans="1:22" ht="26.4" x14ac:dyDescent="0.25">
      <c r="A177" s="204">
        <v>152</v>
      </c>
      <c r="B177" s="106" t="s">
        <v>4761</v>
      </c>
      <c r="C177" s="106" t="s">
        <v>4908</v>
      </c>
      <c r="D177" s="1" t="s">
        <v>4909</v>
      </c>
      <c r="E177" s="127">
        <v>60.7</v>
      </c>
      <c r="F177" s="202" t="s">
        <v>4825</v>
      </c>
      <c r="G177" s="90">
        <v>1117367.42</v>
      </c>
      <c r="H177" s="24">
        <v>1102166.05</v>
      </c>
      <c r="I177" s="24">
        <v>101188.08199999999</v>
      </c>
      <c r="J177" s="24">
        <f t="shared" si="4"/>
        <v>1000977.9680000001</v>
      </c>
      <c r="K177" s="81" t="s">
        <v>5051</v>
      </c>
      <c r="L177" s="124">
        <v>41837</v>
      </c>
      <c r="M177" s="202" t="s">
        <v>4826</v>
      </c>
      <c r="N177" s="5"/>
      <c r="O177" s="10" t="s">
        <v>2752</v>
      </c>
      <c r="P177" s="4"/>
      <c r="Q177" s="96"/>
      <c r="R177" s="96"/>
      <c r="S177" s="96"/>
      <c r="T177" s="96"/>
      <c r="U177" s="96"/>
      <c r="V177" s="96"/>
    </row>
    <row r="178" spans="1:22" ht="26.4" x14ac:dyDescent="0.25">
      <c r="A178" s="204">
        <v>153</v>
      </c>
      <c r="B178" s="106" t="s">
        <v>4763</v>
      </c>
      <c r="C178" s="106" t="s">
        <v>4910</v>
      </c>
      <c r="D178" s="1" t="s">
        <v>4873</v>
      </c>
      <c r="E178" s="127">
        <v>38.799999999999997</v>
      </c>
      <c r="F178" s="202" t="s">
        <v>4827</v>
      </c>
      <c r="G178" s="90">
        <v>714231.56</v>
      </c>
      <c r="H178" s="24">
        <v>704514.71</v>
      </c>
      <c r="I178" s="24">
        <v>64681.02</v>
      </c>
      <c r="J178" s="24">
        <f t="shared" si="4"/>
        <v>639833.68999999994</v>
      </c>
      <c r="K178" s="81" t="s">
        <v>5051</v>
      </c>
      <c r="L178" s="124">
        <v>41837</v>
      </c>
      <c r="M178" s="202" t="s">
        <v>4828</v>
      </c>
      <c r="N178" s="5"/>
      <c r="O178" s="10" t="s">
        <v>2752</v>
      </c>
      <c r="P178" s="4"/>
      <c r="Q178" s="96"/>
      <c r="R178" s="96"/>
      <c r="S178" s="96"/>
      <c r="T178" s="96"/>
      <c r="U178" s="96"/>
      <c r="V178" s="96"/>
    </row>
    <row r="179" spans="1:22" ht="26.4" x14ac:dyDescent="0.25">
      <c r="A179" s="204">
        <v>154</v>
      </c>
      <c r="B179" s="106" t="s">
        <v>4762</v>
      </c>
      <c r="C179" s="106" t="s">
        <v>4911</v>
      </c>
      <c r="D179" s="1" t="s">
        <v>4912</v>
      </c>
      <c r="E179" s="127">
        <v>60.9</v>
      </c>
      <c r="F179" s="202" t="s">
        <v>4829</v>
      </c>
      <c r="G179" s="90">
        <v>1121049.03</v>
      </c>
      <c r="H179" s="24">
        <v>1105797.56</v>
      </c>
      <c r="I179" s="24">
        <v>101522.29</v>
      </c>
      <c r="J179" s="24">
        <f t="shared" si="4"/>
        <v>1004275.27</v>
      </c>
      <c r="K179" s="81" t="s">
        <v>5051</v>
      </c>
      <c r="L179" s="124">
        <v>41837</v>
      </c>
      <c r="M179" s="202" t="s">
        <v>4830</v>
      </c>
      <c r="N179" s="5"/>
      <c r="O179" s="10" t="s">
        <v>2752</v>
      </c>
      <c r="P179" s="4"/>
      <c r="Q179" s="96"/>
      <c r="R179" s="96"/>
      <c r="S179" s="96"/>
      <c r="T179" s="96"/>
      <c r="U179" s="96"/>
      <c r="V179" s="96"/>
    </row>
    <row r="180" spans="1:22" ht="26.4" x14ac:dyDescent="0.25">
      <c r="A180" s="204">
        <v>155</v>
      </c>
      <c r="B180" s="106" t="s">
        <v>4763</v>
      </c>
      <c r="C180" s="106" t="s">
        <v>4913</v>
      </c>
      <c r="D180" s="1" t="s">
        <v>4914</v>
      </c>
      <c r="E180" s="127">
        <v>60.9</v>
      </c>
      <c r="F180" s="202" t="s">
        <v>4831</v>
      </c>
      <c r="G180" s="90">
        <v>1121049.03</v>
      </c>
      <c r="H180" s="24">
        <v>1105797.56</v>
      </c>
      <c r="I180" s="24">
        <v>101522.29</v>
      </c>
      <c r="J180" s="24">
        <f t="shared" si="4"/>
        <v>1004275.27</v>
      </c>
      <c r="K180" s="81" t="s">
        <v>5051</v>
      </c>
      <c r="L180" s="124">
        <v>41837</v>
      </c>
      <c r="M180" s="202" t="s">
        <v>4832</v>
      </c>
      <c r="N180" s="5"/>
      <c r="O180" s="10" t="s">
        <v>2752</v>
      </c>
      <c r="P180" s="4"/>
      <c r="Q180" s="96"/>
      <c r="R180" s="96"/>
      <c r="S180" s="96"/>
      <c r="T180" s="96"/>
      <c r="U180" s="96"/>
      <c r="V180" s="96"/>
    </row>
    <row r="181" spans="1:22" ht="26.4" x14ac:dyDescent="0.25">
      <c r="A181" s="204">
        <v>156</v>
      </c>
      <c r="B181" s="106" t="s">
        <v>4763</v>
      </c>
      <c r="C181" s="106" t="s">
        <v>4915</v>
      </c>
      <c r="D181" s="1" t="s">
        <v>4916</v>
      </c>
      <c r="E181" s="127">
        <v>60.7</v>
      </c>
      <c r="F181" s="202" t="s">
        <v>4833</v>
      </c>
      <c r="G181" s="90">
        <v>1117367.42</v>
      </c>
      <c r="H181" s="24">
        <v>1102166.05</v>
      </c>
      <c r="I181" s="24">
        <v>100982.84</v>
      </c>
      <c r="J181" s="24">
        <f t="shared" si="4"/>
        <v>1001183.2100000001</v>
      </c>
      <c r="K181" s="81" t="s">
        <v>5051</v>
      </c>
      <c r="L181" s="124">
        <v>41837</v>
      </c>
      <c r="M181" s="202" t="s">
        <v>4834</v>
      </c>
      <c r="N181" s="5"/>
      <c r="O181" s="10" t="s">
        <v>2752</v>
      </c>
      <c r="P181" s="4"/>
      <c r="Q181" s="96"/>
      <c r="R181" s="96"/>
      <c r="S181" s="96"/>
      <c r="T181" s="96"/>
      <c r="U181" s="96"/>
      <c r="V181" s="96"/>
    </row>
    <row r="182" spans="1:22" ht="26.4" x14ac:dyDescent="0.25">
      <c r="A182" s="204">
        <v>157</v>
      </c>
      <c r="B182" s="106" t="s">
        <v>4764</v>
      </c>
      <c r="C182" s="106" t="s">
        <v>4917</v>
      </c>
      <c r="D182" s="1" t="s">
        <v>4918</v>
      </c>
      <c r="E182" s="127">
        <v>33.200000000000003</v>
      </c>
      <c r="F182" s="202" t="s">
        <v>4919</v>
      </c>
      <c r="G182" s="90">
        <v>721213.23</v>
      </c>
      <c r="H182" s="24">
        <v>786400</v>
      </c>
      <c r="I182" s="24">
        <v>0</v>
      </c>
      <c r="J182" s="24">
        <f t="shared" si="4"/>
        <v>786400</v>
      </c>
      <c r="K182" s="81" t="s">
        <v>5051</v>
      </c>
      <c r="L182" s="124">
        <v>43802</v>
      </c>
      <c r="M182" s="202" t="s">
        <v>5048</v>
      </c>
      <c r="N182" s="5"/>
      <c r="O182" s="10" t="s">
        <v>2752</v>
      </c>
      <c r="P182" s="4"/>
      <c r="Q182" s="96"/>
      <c r="R182" s="96"/>
      <c r="S182" s="96"/>
      <c r="T182" s="96"/>
      <c r="U182" s="96"/>
      <c r="V182" s="96"/>
    </row>
    <row r="183" spans="1:22" ht="24" customHeight="1" x14ac:dyDescent="0.25">
      <c r="A183" s="204">
        <v>158</v>
      </c>
      <c r="B183" s="106" t="s">
        <v>4764</v>
      </c>
      <c r="C183" s="106" t="s">
        <v>4920</v>
      </c>
      <c r="D183" s="1" t="s">
        <v>4921</v>
      </c>
      <c r="E183" s="127">
        <v>21.2</v>
      </c>
      <c r="F183" s="202" t="s">
        <v>4922</v>
      </c>
      <c r="G183" s="90">
        <v>399429.2</v>
      </c>
      <c r="H183" s="24">
        <v>632727.27</v>
      </c>
      <c r="I183" s="24">
        <v>189.81</v>
      </c>
      <c r="J183" s="24">
        <f t="shared" si="4"/>
        <v>632537.46</v>
      </c>
      <c r="K183" s="81" t="s">
        <v>5051</v>
      </c>
      <c r="L183" s="124">
        <v>43720</v>
      </c>
      <c r="M183" s="202" t="s">
        <v>5049</v>
      </c>
      <c r="N183" s="5"/>
      <c r="O183" s="10" t="s">
        <v>2752</v>
      </c>
      <c r="P183" s="4"/>
      <c r="Q183" s="96"/>
      <c r="R183" s="96"/>
      <c r="S183" s="96"/>
      <c r="T183" s="96"/>
      <c r="U183" s="96"/>
      <c r="V183" s="96"/>
    </row>
    <row r="184" spans="1:22" ht="39.6" x14ac:dyDescent="0.25">
      <c r="A184" s="204">
        <v>159</v>
      </c>
      <c r="B184" s="106" t="s">
        <v>4764</v>
      </c>
      <c r="C184" s="184" t="s">
        <v>4923</v>
      </c>
      <c r="D184" s="1" t="s">
        <v>4924</v>
      </c>
      <c r="E184" s="127">
        <v>21.8</v>
      </c>
      <c r="F184" s="202" t="s">
        <v>4925</v>
      </c>
      <c r="G184" s="90">
        <v>494712.85</v>
      </c>
      <c r="H184" s="24">
        <v>688571.43</v>
      </c>
      <c r="I184" s="24">
        <v>63048.12</v>
      </c>
      <c r="J184" s="24">
        <f t="shared" si="4"/>
        <v>625523.31000000006</v>
      </c>
      <c r="K184" s="81" t="s">
        <v>5051</v>
      </c>
      <c r="L184" s="124">
        <v>42361</v>
      </c>
      <c r="M184" s="202" t="s">
        <v>4926</v>
      </c>
      <c r="N184" s="5"/>
      <c r="O184" s="10" t="s">
        <v>2752</v>
      </c>
      <c r="P184" s="4"/>
      <c r="Q184" s="96"/>
      <c r="R184" s="96"/>
      <c r="S184" s="96"/>
      <c r="T184" s="96"/>
      <c r="U184" s="96"/>
      <c r="V184" s="96"/>
    </row>
    <row r="185" spans="1:22" ht="26.4" x14ac:dyDescent="0.25">
      <c r="A185" s="204">
        <v>160</v>
      </c>
      <c r="B185" s="106" t="s">
        <v>4766</v>
      </c>
      <c r="C185" s="184" t="s">
        <v>4928</v>
      </c>
      <c r="D185" s="1" t="s">
        <v>4929</v>
      </c>
      <c r="E185" s="127">
        <v>29.3</v>
      </c>
      <c r="F185" s="202" t="s">
        <v>4927</v>
      </c>
      <c r="G185" s="90">
        <v>664912.22</v>
      </c>
      <c r="H185" s="24">
        <v>817365</v>
      </c>
      <c r="I185" s="24">
        <v>75033.990000000005</v>
      </c>
      <c r="J185" s="24">
        <f t="shared" si="4"/>
        <v>742331.01</v>
      </c>
      <c r="K185" s="81" t="s">
        <v>5051</v>
      </c>
      <c r="L185" s="124">
        <v>41856</v>
      </c>
      <c r="M185" s="202" t="s">
        <v>4930</v>
      </c>
      <c r="N185" s="5"/>
      <c r="O185" s="10" t="s">
        <v>2752</v>
      </c>
      <c r="P185" s="4"/>
      <c r="Q185" s="96"/>
      <c r="R185" s="96"/>
      <c r="S185" s="96"/>
      <c r="T185" s="96"/>
      <c r="U185" s="96"/>
      <c r="V185" s="96"/>
    </row>
    <row r="186" spans="1:22" ht="39.6" x14ac:dyDescent="0.25">
      <c r="A186" s="204">
        <v>161</v>
      </c>
      <c r="B186" s="106" t="s">
        <v>4765</v>
      </c>
      <c r="C186" s="184" t="s">
        <v>4931</v>
      </c>
      <c r="D186" s="1" t="s">
        <v>4935</v>
      </c>
      <c r="E186" s="127">
        <v>50.5</v>
      </c>
      <c r="F186" s="202" t="s">
        <v>4932</v>
      </c>
      <c r="G186" s="90">
        <v>900047.86</v>
      </c>
      <c r="H186" s="24">
        <v>1252400</v>
      </c>
      <c r="I186" s="24">
        <v>0</v>
      </c>
      <c r="J186" s="24">
        <f t="shared" si="4"/>
        <v>1252400</v>
      </c>
      <c r="K186" s="81" t="s">
        <v>5051</v>
      </c>
      <c r="L186" s="124" t="s">
        <v>4934</v>
      </c>
      <c r="M186" s="202" t="s">
        <v>4933</v>
      </c>
      <c r="N186" s="5"/>
      <c r="O186" s="10" t="s">
        <v>2752</v>
      </c>
      <c r="P186" s="4"/>
      <c r="Q186" s="96"/>
      <c r="R186" s="96"/>
      <c r="S186" s="96"/>
      <c r="T186" s="96"/>
      <c r="U186" s="96"/>
      <c r="V186" s="96"/>
    </row>
    <row r="187" spans="1:22" ht="26.4" x14ac:dyDescent="0.25">
      <c r="A187" s="204">
        <v>162</v>
      </c>
      <c r="B187" s="106" t="s">
        <v>4765</v>
      </c>
      <c r="C187" s="106" t="s">
        <v>4936</v>
      </c>
      <c r="D187" s="1" t="s">
        <v>4937</v>
      </c>
      <c r="E187" s="127">
        <v>29.7</v>
      </c>
      <c r="F187" s="202" t="s">
        <v>4943</v>
      </c>
      <c r="G187" s="90">
        <v>563814.41</v>
      </c>
      <c r="H187" s="24">
        <v>716000</v>
      </c>
      <c r="I187" s="24">
        <v>9916.9</v>
      </c>
      <c r="J187" s="24">
        <f t="shared" ref="J187:J219" si="5">H187-I187</f>
        <v>706083.1</v>
      </c>
      <c r="K187" s="81" t="s">
        <v>5051</v>
      </c>
      <c r="L187" s="124">
        <v>42983</v>
      </c>
      <c r="M187" s="202" t="s">
        <v>4944</v>
      </c>
      <c r="N187" s="5"/>
      <c r="O187" s="10" t="s">
        <v>2752</v>
      </c>
      <c r="P187" s="4"/>
      <c r="Q187" s="96"/>
      <c r="R187" s="96"/>
      <c r="S187" s="96"/>
      <c r="T187" s="96"/>
      <c r="U187" s="96"/>
      <c r="V187" s="96"/>
    </row>
    <row r="188" spans="1:22" ht="52.8" x14ac:dyDescent="0.25">
      <c r="A188" s="204">
        <v>163</v>
      </c>
      <c r="B188" s="106" t="s">
        <v>4767</v>
      </c>
      <c r="C188" s="106" t="s">
        <v>4938</v>
      </c>
      <c r="D188" s="1" t="s">
        <v>4939</v>
      </c>
      <c r="E188" s="127">
        <v>21.4</v>
      </c>
      <c r="F188" s="202" t="s">
        <v>4942</v>
      </c>
      <c r="G188" s="202">
        <v>489312.71</v>
      </c>
      <c r="H188" s="24">
        <v>600468.75</v>
      </c>
      <c r="I188" s="24">
        <v>0</v>
      </c>
      <c r="J188" s="24">
        <f t="shared" si="5"/>
        <v>600468.75</v>
      </c>
      <c r="K188" s="81" t="s">
        <v>5051</v>
      </c>
      <c r="L188" s="124">
        <v>43819</v>
      </c>
      <c r="M188" s="202" t="s">
        <v>4947</v>
      </c>
      <c r="N188" s="5" t="s">
        <v>4941</v>
      </c>
      <c r="O188" s="10" t="s">
        <v>2752</v>
      </c>
      <c r="P188" s="4"/>
      <c r="Q188" s="96"/>
      <c r="R188" s="96"/>
      <c r="S188" s="96"/>
      <c r="T188" s="96"/>
      <c r="U188" s="96"/>
      <c r="V188" s="96"/>
    </row>
    <row r="189" spans="1:22" ht="26.4" x14ac:dyDescent="0.25">
      <c r="A189" s="204">
        <v>164</v>
      </c>
      <c r="B189" s="106" t="s">
        <v>4767</v>
      </c>
      <c r="C189" s="106" t="s">
        <v>4948</v>
      </c>
      <c r="D189" s="1" t="s">
        <v>4940</v>
      </c>
      <c r="E189" s="127">
        <v>20.9</v>
      </c>
      <c r="F189" s="202" t="s">
        <v>4945</v>
      </c>
      <c r="G189" s="90">
        <v>396758.28</v>
      </c>
      <c r="H189" s="24">
        <v>632727.27</v>
      </c>
      <c r="I189" s="24">
        <v>189.81</v>
      </c>
      <c r="J189" s="24">
        <f t="shared" si="5"/>
        <v>632537.46</v>
      </c>
      <c r="K189" s="81" t="s">
        <v>5051</v>
      </c>
      <c r="L189" s="124">
        <v>43720</v>
      </c>
      <c r="M189" s="202" t="s">
        <v>4946</v>
      </c>
      <c r="N189" s="5"/>
      <c r="O189" s="10" t="s">
        <v>2752</v>
      </c>
      <c r="P189" s="4"/>
      <c r="Q189" s="96"/>
      <c r="R189" s="96"/>
      <c r="S189" s="96"/>
      <c r="T189" s="96"/>
      <c r="U189" s="96"/>
      <c r="V189" s="96"/>
    </row>
    <row r="190" spans="1:22" ht="26.4" x14ac:dyDescent="0.25">
      <c r="A190" s="204">
        <v>165</v>
      </c>
      <c r="B190" s="106" t="s">
        <v>4768</v>
      </c>
      <c r="C190" s="184" t="s">
        <v>4949</v>
      </c>
      <c r="D190" s="1" t="s">
        <v>4950</v>
      </c>
      <c r="E190" s="127">
        <v>29.9</v>
      </c>
      <c r="F190" s="202" t="s">
        <v>4951</v>
      </c>
      <c r="G190" s="90">
        <v>424210.73</v>
      </c>
      <c r="H190" s="24">
        <v>775215</v>
      </c>
      <c r="I190" s="24">
        <v>687998.46</v>
      </c>
      <c r="J190" s="24">
        <f t="shared" si="5"/>
        <v>87216.540000000037</v>
      </c>
      <c r="K190" s="81" t="s">
        <v>5051</v>
      </c>
      <c r="L190" s="124">
        <v>41604</v>
      </c>
      <c r="M190" s="202" t="s">
        <v>4953</v>
      </c>
      <c r="N190" s="5"/>
      <c r="O190" s="10" t="s">
        <v>2752</v>
      </c>
      <c r="P190" s="4"/>
      <c r="Q190" s="96"/>
      <c r="R190" s="96"/>
      <c r="S190" s="96"/>
      <c r="T190" s="96"/>
      <c r="U190" s="96"/>
      <c r="V190" s="96"/>
    </row>
    <row r="191" spans="1:22" ht="52.8" x14ac:dyDescent="0.25">
      <c r="A191" s="204">
        <v>166</v>
      </c>
      <c r="B191" s="106" t="s">
        <v>4769</v>
      </c>
      <c r="C191" s="184" t="s">
        <v>4952</v>
      </c>
      <c r="D191" s="1" t="s">
        <v>4958</v>
      </c>
      <c r="E191" s="127">
        <v>41.8</v>
      </c>
      <c r="F191" s="202" t="s">
        <v>4954</v>
      </c>
      <c r="G191" s="90">
        <v>843923.19</v>
      </c>
      <c r="H191" s="24">
        <v>1026666.67</v>
      </c>
      <c r="I191" s="24">
        <v>0</v>
      </c>
      <c r="J191" s="24">
        <f t="shared" si="5"/>
        <v>1026666.67</v>
      </c>
      <c r="K191" s="81" t="s">
        <v>5051</v>
      </c>
      <c r="L191" s="124">
        <v>43787</v>
      </c>
      <c r="M191" s="202" t="s">
        <v>4955</v>
      </c>
      <c r="N191" s="5" t="s">
        <v>4956</v>
      </c>
      <c r="O191" s="10" t="s">
        <v>2752</v>
      </c>
      <c r="P191" s="4"/>
      <c r="Q191" s="96"/>
      <c r="R191" s="96"/>
      <c r="S191" s="96"/>
      <c r="T191" s="96"/>
      <c r="U191" s="96"/>
      <c r="V191" s="96"/>
    </row>
    <row r="192" spans="1:22" ht="26.4" x14ac:dyDescent="0.25">
      <c r="A192" s="204">
        <v>167</v>
      </c>
      <c r="B192" s="106" t="s">
        <v>4769</v>
      </c>
      <c r="C192" s="184" t="s">
        <v>4957</v>
      </c>
      <c r="D192" s="1" t="s">
        <v>4959</v>
      </c>
      <c r="E192" s="127">
        <v>32.200000000000003</v>
      </c>
      <c r="F192" s="202" t="s">
        <v>4960</v>
      </c>
      <c r="G192" s="90">
        <v>634875.81000000006</v>
      </c>
      <c r="H192" s="24">
        <v>802500</v>
      </c>
      <c r="I192" s="24">
        <v>73487.320000000007</v>
      </c>
      <c r="J192" s="24">
        <f t="shared" si="5"/>
        <v>729012.67999999993</v>
      </c>
      <c r="K192" s="81" t="s">
        <v>5051</v>
      </c>
      <c r="L192" s="124">
        <v>41530</v>
      </c>
      <c r="M192" s="202" t="s">
        <v>4961</v>
      </c>
      <c r="N192" s="5"/>
      <c r="O192" s="10" t="s">
        <v>2752</v>
      </c>
      <c r="P192" s="4"/>
      <c r="Q192" s="96"/>
      <c r="R192" s="96"/>
      <c r="S192" s="96"/>
      <c r="T192" s="96"/>
      <c r="U192" s="96"/>
      <c r="V192" s="96"/>
    </row>
    <row r="193" spans="1:22" ht="39.6" x14ac:dyDescent="0.25">
      <c r="A193" s="204">
        <v>168</v>
      </c>
      <c r="B193" s="106" t="s">
        <v>4770</v>
      </c>
      <c r="C193" s="106" t="s">
        <v>4962</v>
      </c>
      <c r="D193" s="1" t="s">
        <v>4963</v>
      </c>
      <c r="E193" s="127">
        <v>20.9</v>
      </c>
      <c r="F193" s="202" t="s">
        <v>4964</v>
      </c>
      <c r="G193" s="90">
        <v>397131.35</v>
      </c>
      <c r="H193" s="24">
        <v>589538.24</v>
      </c>
      <c r="I193" s="24">
        <v>40911.72</v>
      </c>
      <c r="J193" s="24">
        <f t="shared" si="5"/>
        <v>548626.52</v>
      </c>
      <c r="K193" s="81" t="s">
        <v>5051</v>
      </c>
      <c r="L193" s="124">
        <v>42584</v>
      </c>
      <c r="M193" s="202" t="s">
        <v>4965</v>
      </c>
      <c r="N193" s="5"/>
      <c r="O193" s="10" t="s">
        <v>2752</v>
      </c>
      <c r="P193" s="4"/>
      <c r="Q193" s="96"/>
      <c r="R193" s="96"/>
      <c r="S193" s="96"/>
      <c r="T193" s="96"/>
      <c r="U193" s="96"/>
      <c r="V193" s="96"/>
    </row>
    <row r="194" spans="1:22" x14ac:dyDescent="0.25">
      <c r="A194" s="204">
        <v>169</v>
      </c>
      <c r="B194" s="106" t="s">
        <v>4770</v>
      </c>
      <c r="C194" s="184" t="s">
        <v>5136</v>
      </c>
      <c r="D194" s="1" t="s">
        <v>5137</v>
      </c>
      <c r="E194" s="127"/>
      <c r="F194" s="202"/>
      <c r="G194" s="90"/>
      <c r="H194" s="24">
        <v>716000</v>
      </c>
      <c r="I194" s="24">
        <v>9916.9</v>
      </c>
      <c r="J194" s="24">
        <f t="shared" si="5"/>
        <v>706083.1</v>
      </c>
      <c r="K194" s="81"/>
      <c r="L194" s="124"/>
      <c r="M194" s="202"/>
      <c r="N194" s="5"/>
      <c r="O194" s="10"/>
      <c r="P194" s="4"/>
      <c r="Q194" s="96"/>
      <c r="R194" s="96"/>
      <c r="S194" s="96"/>
      <c r="T194" s="96"/>
      <c r="U194" s="96"/>
      <c r="V194" s="96"/>
    </row>
    <row r="195" spans="1:22" ht="26.4" x14ac:dyDescent="0.25">
      <c r="A195" s="204">
        <v>170</v>
      </c>
      <c r="B195" s="106" t="s">
        <v>4771</v>
      </c>
      <c r="C195" s="106" t="s">
        <v>4967</v>
      </c>
      <c r="D195" s="1" t="s">
        <v>4968</v>
      </c>
      <c r="E195" s="127">
        <v>20.6</v>
      </c>
      <c r="F195" s="202" t="s">
        <v>4966</v>
      </c>
      <c r="G195" s="90">
        <v>391430.9</v>
      </c>
      <c r="H195" s="24">
        <v>632727.27</v>
      </c>
      <c r="I195" s="24">
        <v>189.81</v>
      </c>
      <c r="J195" s="24">
        <f t="shared" si="5"/>
        <v>632537.46</v>
      </c>
      <c r="K195" s="81" t="s">
        <v>5051</v>
      </c>
      <c r="L195" s="124">
        <v>43720</v>
      </c>
      <c r="M195" s="202" t="s">
        <v>4969</v>
      </c>
      <c r="N195" s="5"/>
      <c r="O195" s="10" t="s">
        <v>2752</v>
      </c>
      <c r="P195" s="4"/>
      <c r="Q195" s="96"/>
      <c r="R195" s="96"/>
      <c r="S195" s="96"/>
      <c r="T195" s="96"/>
      <c r="U195" s="96"/>
      <c r="V195" s="96"/>
    </row>
    <row r="196" spans="1:22" ht="26.4" x14ac:dyDescent="0.25">
      <c r="A196" s="204">
        <v>171</v>
      </c>
      <c r="B196" s="106" t="s">
        <v>4772</v>
      </c>
      <c r="C196" s="106" t="s">
        <v>4970</v>
      </c>
      <c r="D196" s="1" t="s">
        <v>4971</v>
      </c>
      <c r="E196" s="127">
        <v>29.3</v>
      </c>
      <c r="F196" s="202" t="s">
        <v>4972</v>
      </c>
      <c r="G196" s="90">
        <v>556743.94999999995</v>
      </c>
      <c r="H196" s="24">
        <v>775215</v>
      </c>
      <c r="I196" s="24">
        <v>70988.81</v>
      </c>
      <c r="J196" s="24">
        <f t="shared" si="5"/>
        <v>704226.19</v>
      </c>
      <c r="K196" s="81" t="s">
        <v>5051</v>
      </c>
      <c r="L196" s="124">
        <v>41550</v>
      </c>
      <c r="M196" s="202" t="s">
        <v>4973</v>
      </c>
      <c r="N196" s="5"/>
      <c r="O196" s="10" t="s">
        <v>2752</v>
      </c>
      <c r="P196" s="4"/>
      <c r="Q196" s="96"/>
      <c r="R196" s="96"/>
      <c r="S196" s="96"/>
      <c r="T196" s="96"/>
      <c r="U196" s="96"/>
      <c r="V196" s="96"/>
    </row>
    <row r="197" spans="1:22" ht="26.4" x14ac:dyDescent="0.25">
      <c r="A197" s="204">
        <v>172</v>
      </c>
      <c r="B197" s="106" t="s">
        <v>4770</v>
      </c>
      <c r="C197" s="184" t="s">
        <v>4980</v>
      </c>
      <c r="D197" s="1" t="s">
        <v>4975</v>
      </c>
      <c r="E197" s="127">
        <v>28.5</v>
      </c>
      <c r="F197" s="202" t="s">
        <v>4974</v>
      </c>
      <c r="G197" s="90">
        <v>541542.75</v>
      </c>
      <c r="H197" s="24">
        <v>775215</v>
      </c>
      <c r="I197" s="24">
        <v>70988.81</v>
      </c>
      <c r="J197" s="24">
        <f t="shared" ref="J197" si="6">H197-I197</f>
        <v>704226.19</v>
      </c>
      <c r="K197" s="81" t="s">
        <v>5051</v>
      </c>
      <c r="L197" s="124">
        <v>41551</v>
      </c>
      <c r="M197" s="202" t="s">
        <v>4976</v>
      </c>
      <c r="N197" s="5"/>
      <c r="O197" s="10" t="s">
        <v>2752</v>
      </c>
      <c r="P197" s="4"/>
      <c r="Q197" s="96"/>
      <c r="R197" s="96"/>
      <c r="S197" s="96"/>
      <c r="T197" s="96"/>
      <c r="U197" s="96"/>
      <c r="V197" s="96"/>
    </row>
    <row r="198" spans="1:22" ht="39.6" x14ac:dyDescent="0.25">
      <c r="A198" s="204">
        <v>173</v>
      </c>
      <c r="B198" s="106" t="s">
        <v>4773</v>
      </c>
      <c r="C198" s="184" t="s">
        <v>4981</v>
      </c>
      <c r="D198" s="1" t="s">
        <v>4978</v>
      </c>
      <c r="E198" s="127">
        <v>21.2</v>
      </c>
      <c r="F198" s="202" t="s">
        <v>4977</v>
      </c>
      <c r="G198" s="90">
        <v>485195.5</v>
      </c>
      <c r="H198" s="24">
        <v>632727.27</v>
      </c>
      <c r="I198" s="24">
        <v>189.81</v>
      </c>
      <c r="J198" s="24">
        <f t="shared" si="5"/>
        <v>632537.46</v>
      </c>
      <c r="K198" s="81" t="s">
        <v>5051</v>
      </c>
      <c r="L198" s="124">
        <v>43720</v>
      </c>
      <c r="M198" s="202" t="s">
        <v>4979</v>
      </c>
      <c r="N198" s="5"/>
      <c r="O198" s="10" t="s">
        <v>2752</v>
      </c>
      <c r="P198" s="4"/>
      <c r="Q198" s="96"/>
      <c r="R198" s="96"/>
      <c r="S198" s="96"/>
      <c r="T198" s="96"/>
      <c r="U198" s="96"/>
      <c r="V198" s="96"/>
    </row>
    <row r="199" spans="1:22" ht="39.6" x14ac:dyDescent="0.25">
      <c r="A199" s="204">
        <v>174</v>
      </c>
      <c r="B199" s="106" t="s">
        <v>4773</v>
      </c>
      <c r="C199" s="184" t="s">
        <v>4982</v>
      </c>
      <c r="D199" s="1" t="s">
        <v>4983</v>
      </c>
      <c r="E199" s="127">
        <v>46.3</v>
      </c>
      <c r="F199" s="202" t="s">
        <v>4984</v>
      </c>
      <c r="G199" s="90">
        <v>736895.52</v>
      </c>
      <c r="H199" s="24">
        <v>1136787.5</v>
      </c>
      <c r="I199" s="24">
        <v>0</v>
      </c>
      <c r="J199" s="24">
        <f t="shared" si="5"/>
        <v>1136787.5</v>
      </c>
      <c r="K199" s="81" t="s">
        <v>5051</v>
      </c>
      <c r="L199" s="124">
        <v>43822</v>
      </c>
      <c r="M199" s="202" t="s">
        <v>4985</v>
      </c>
      <c r="N199" s="5"/>
      <c r="O199" s="10" t="s">
        <v>2752</v>
      </c>
      <c r="P199" s="4"/>
      <c r="Q199" s="96"/>
      <c r="R199" s="96"/>
      <c r="S199" s="96"/>
      <c r="T199" s="96"/>
      <c r="U199" s="96"/>
      <c r="V199" s="96"/>
    </row>
    <row r="200" spans="1:22" ht="52.8" x14ac:dyDescent="0.25">
      <c r="A200" s="204">
        <v>175</v>
      </c>
      <c r="B200" s="106" t="s">
        <v>4773</v>
      </c>
      <c r="C200" s="184" t="s">
        <v>5118</v>
      </c>
      <c r="D200" s="1" t="s">
        <v>5119</v>
      </c>
      <c r="E200" s="127">
        <v>31.5</v>
      </c>
      <c r="F200" s="202" t="s">
        <v>5120</v>
      </c>
      <c r="G200" s="90">
        <v>515499.39</v>
      </c>
      <c r="H200" s="24">
        <v>716000</v>
      </c>
      <c r="I200" s="24">
        <v>9916.9</v>
      </c>
      <c r="J200" s="24">
        <f t="shared" si="5"/>
        <v>706083.1</v>
      </c>
      <c r="K200" s="81" t="s">
        <v>5051</v>
      </c>
      <c r="L200" s="124">
        <v>43054</v>
      </c>
      <c r="M200" s="202" t="s">
        <v>5121</v>
      </c>
      <c r="N200" s="5" t="s">
        <v>5122</v>
      </c>
      <c r="O200" s="10"/>
      <c r="P200" s="4"/>
      <c r="Q200" s="96"/>
      <c r="R200" s="96"/>
      <c r="S200" s="96"/>
      <c r="T200" s="96"/>
      <c r="U200" s="96"/>
      <c r="V200" s="96"/>
    </row>
    <row r="201" spans="1:22" x14ac:dyDescent="0.25">
      <c r="A201" s="204">
        <v>176</v>
      </c>
      <c r="B201" s="106" t="s">
        <v>4774</v>
      </c>
      <c r="C201" s="184" t="s">
        <v>4986</v>
      </c>
      <c r="D201" s="1" t="s">
        <v>4987</v>
      </c>
      <c r="E201" s="127">
        <v>34.299999999999997</v>
      </c>
      <c r="F201" s="202" t="s">
        <v>4988</v>
      </c>
      <c r="G201" s="90">
        <v>783503.58</v>
      </c>
      <c r="H201" s="24">
        <v>45170</v>
      </c>
      <c r="I201" s="24">
        <v>3335.94</v>
      </c>
      <c r="J201" s="24">
        <f t="shared" si="5"/>
        <v>41834.06</v>
      </c>
      <c r="K201" s="81" t="s">
        <v>5051</v>
      </c>
      <c r="L201" s="124"/>
      <c r="M201" s="202"/>
      <c r="N201" s="5"/>
      <c r="O201" s="10" t="s">
        <v>2752</v>
      </c>
      <c r="P201" s="4"/>
      <c r="Q201" s="96"/>
      <c r="R201" s="96"/>
      <c r="S201" s="96"/>
      <c r="T201" s="96"/>
      <c r="U201" s="96"/>
      <c r="V201" s="96"/>
    </row>
    <row r="202" spans="1:22" ht="39.6" x14ac:dyDescent="0.25">
      <c r="A202" s="204">
        <v>177</v>
      </c>
      <c r="B202" s="106" t="s">
        <v>4989</v>
      </c>
      <c r="C202" s="184" t="s">
        <v>4990</v>
      </c>
      <c r="D202" s="1" t="s">
        <v>4992</v>
      </c>
      <c r="E202" s="127">
        <v>44.6</v>
      </c>
      <c r="F202" s="202" t="s">
        <v>4991</v>
      </c>
      <c r="G202" s="90">
        <v>891398.79</v>
      </c>
      <c r="H202" s="24">
        <v>1194000</v>
      </c>
      <c r="I202" s="24">
        <v>0</v>
      </c>
      <c r="J202" s="24">
        <f t="shared" si="5"/>
        <v>1194000</v>
      </c>
      <c r="K202" s="81" t="s">
        <v>5051</v>
      </c>
      <c r="L202" s="124">
        <v>43812</v>
      </c>
      <c r="M202" s="202" t="s">
        <v>4993</v>
      </c>
      <c r="N202" s="5"/>
      <c r="O202" s="10" t="s">
        <v>2752</v>
      </c>
      <c r="P202" s="4"/>
      <c r="Q202" s="96"/>
      <c r="R202" s="96"/>
      <c r="S202" s="96"/>
      <c r="T202" s="96"/>
      <c r="U202" s="96"/>
      <c r="V202" s="96"/>
    </row>
    <row r="203" spans="1:22" ht="26.4" x14ac:dyDescent="0.25">
      <c r="A203" s="204">
        <v>178</v>
      </c>
      <c r="B203" s="106" t="s">
        <v>4775</v>
      </c>
      <c r="C203" s="184" t="s">
        <v>4994</v>
      </c>
      <c r="D203" s="1" t="s">
        <v>4995</v>
      </c>
      <c r="E203" s="127">
        <v>32.6</v>
      </c>
      <c r="F203" s="202" t="s">
        <v>4996</v>
      </c>
      <c r="G203" s="90">
        <v>617668.61</v>
      </c>
      <c r="H203" s="24">
        <v>682934.56</v>
      </c>
      <c r="I203" s="24">
        <v>62538.55</v>
      </c>
      <c r="J203" s="24">
        <f t="shared" si="5"/>
        <v>620396.01</v>
      </c>
      <c r="K203" s="81" t="s">
        <v>5051</v>
      </c>
      <c r="L203" s="124">
        <v>41638</v>
      </c>
      <c r="M203" s="202" t="s">
        <v>4997</v>
      </c>
      <c r="N203" s="5"/>
      <c r="O203" s="10" t="s">
        <v>2752</v>
      </c>
      <c r="P203" s="4"/>
      <c r="Q203" s="96"/>
      <c r="R203" s="96"/>
      <c r="S203" s="96"/>
      <c r="T203" s="96"/>
      <c r="U203" s="96"/>
      <c r="V203" s="96"/>
    </row>
    <row r="204" spans="1:22" ht="26.4" x14ac:dyDescent="0.25">
      <c r="A204" s="204">
        <v>179</v>
      </c>
      <c r="B204" s="106" t="s">
        <v>4775</v>
      </c>
      <c r="C204" s="184" t="s">
        <v>5123</v>
      </c>
      <c r="D204" s="1" t="s">
        <v>5124</v>
      </c>
      <c r="E204" s="127">
        <v>28.6</v>
      </c>
      <c r="F204" s="202" t="s">
        <v>5125</v>
      </c>
      <c r="G204" s="90">
        <v>541881.05000000005</v>
      </c>
      <c r="H204" s="24">
        <v>716000</v>
      </c>
      <c r="I204" s="24">
        <v>9916.9</v>
      </c>
      <c r="J204" s="24">
        <f t="shared" si="5"/>
        <v>706083.1</v>
      </c>
      <c r="K204" s="81"/>
      <c r="L204" s="124">
        <v>42989</v>
      </c>
      <c r="M204" s="202" t="s">
        <v>5126</v>
      </c>
      <c r="N204" s="5"/>
      <c r="O204" s="10"/>
      <c r="P204" s="4"/>
      <c r="Q204" s="96"/>
      <c r="R204" s="96"/>
      <c r="S204" s="96"/>
      <c r="T204" s="96"/>
      <c r="U204" s="96"/>
      <c r="V204" s="96"/>
    </row>
    <row r="205" spans="1:22" x14ac:dyDescent="0.25">
      <c r="A205" s="204">
        <v>180</v>
      </c>
      <c r="B205" s="106" t="s">
        <v>4775</v>
      </c>
      <c r="C205" s="184" t="s">
        <v>5127</v>
      </c>
      <c r="D205" s="1" t="s">
        <v>5128</v>
      </c>
      <c r="E205" s="127">
        <v>29.5</v>
      </c>
      <c r="F205" s="202" t="s">
        <v>5129</v>
      </c>
      <c r="G205" s="90">
        <v>673213.31</v>
      </c>
      <c r="H205" s="24">
        <v>716000</v>
      </c>
      <c r="I205" s="24">
        <v>9916.9</v>
      </c>
      <c r="J205" s="24">
        <f t="shared" si="5"/>
        <v>706083.1</v>
      </c>
      <c r="K205" s="81"/>
      <c r="L205" s="124"/>
      <c r="M205" s="202"/>
      <c r="N205" s="5"/>
      <c r="O205" s="10"/>
      <c r="P205" s="4"/>
      <c r="Q205" s="96"/>
      <c r="R205" s="96"/>
      <c r="S205" s="96"/>
      <c r="T205" s="96"/>
      <c r="U205" s="96"/>
      <c r="V205" s="96"/>
    </row>
    <row r="206" spans="1:22" ht="26.4" x14ac:dyDescent="0.25">
      <c r="A206" s="204">
        <v>181</v>
      </c>
      <c r="B206" s="106" t="s">
        <v>4776</v>
      </c>
      <c r="C206" s="184" t="s">
        <v>4999</v>
      </c>
      <c r="D206" s="1" t="s">
        <v>5000</v>
      </c>
      <c r="E206" s="127">
        <v>30.7</v>
      </c>
      <c r="F206" s="202" t="s">
        <v>4998</v>
      </c>
      <c r="G206" s="90">
        <v>658830.6</v>
      </c>
      <c r="H206" s="24">
        <v>802500</v>
      </c>
      <c r="I206" s="24">
        <v>73487.320000000007</v>
      </c>
      <c r="J206" s="24">
        <f t="shared" si="5"/>
        <v>729012.67999999993</v>
      </c>
      <c r="K206" s="81" t="s">
        <v>5051</v>
      </c>
      <c r="L206" s="124">
        <v>41533</v>
      </c>
      <c r="M206" s="202" t="s">
        <v>5001</v>
      </c>
      <c r="N206" s="5"/>
      <c r="O206" s="10" t="s">
        <v>2752</v>
      </c>
      <c r="P206" s="4"/>
      <c r="Q206" s="96"/>
      <c r="R206" s="96"/>
      <c r="S206" s="96"/>
      <c r="T206" s="96"/>
      <c r="U206" s="96"/>
      <c r="V206" s="96"/>
    </row>
    <row r="207" spans="1:22" ht="52.8" x14ac:dyDescent="0.25">
      <c r="A207" s="204">
        <v>182</v>
      </c>
      <c r="B207" s="106" t="s">
        <v>5002</v>
      </c>
      <c r="C207" s="184" t="s">
        <v>5003</v>
      </c>
      <c r="D207" s="1" t="s">
        <v>5007</v>
      </c>
      <c r="E207" s="127">
        <v>40.299999999999997</v>
      </c>
      <c r="F207" s="202" t="s">
        <v>5004</v>
      </c>
      <c r="G207" s="90">
        <v>678244.97</v>
      </c>
      <c r="H207" s="24">
        <v>1167466.6599999999</v>
      </c>
      <c r="I207" s="24">
        <v>0</v>
      </c>
      <c r="J207" s="24">
        <f t="shared" si="5"/>
        <v>1167466.6599999999</v>
      </c>
      <c r="K207" s="81" t="s">
        <v>5051</v>
      </c>
      <c r="L207" s="124">
        <v>43802</v>
      </c>
      <c r="M207" s="202" t="s">
        <v>5005</v>
      </c>
      <c r="N207" s="5" t="s">
        <v>5006</v>
      </c>
      <c r="O207" s="10" t="s">
        <v>2752</v>
      </c>
      <c r="P207" s="4"/>
      <c r="Q207" s="96"/>
      <c r="R207" s="96"/>
      <c r="S207" s="96"/>
      <c r="T207" s="96"/>
      <c r="U207" s="96"/>
      <c r="V207" s="96"/>
    </row>
    <row r="208" spans="1:22" ht="52.8" x14ac:dyDescent="0.25">
      <c r="A208" s="204">
        <v>183</v>
      </c>
      <c r="B208" s="106" t="s">
        <v>5002</v>
      </c>
      <c r="C208" s="184" t="s">
        <v>5009</v>
      </c>
      <c r="D208" s="1" t="s">
        <v>5008</v>
      </c>
      <c r="E208" s="127">
        <v>42.1</v>
      </c>
      <c r="F208" s="202" t="s">
        <v>5010</v>
      </c>
      <c r="G208" s="90">
        <v>853407.42</v>
      </c>
      <c r="H208" s="24">
        <v>1186537.5</v>
      </c>
      <c r="I208" s="24">
        <v>0</v>
      </c>
      <c r="J208" s="24">
        <f t="shared" si="5"/>
        <v>1186537.5</v>
      </c>
      <c r="K208" s="81" t="s">
        <v>5051</v>
      </c>
      <c r="L208" s="124" t="s">
        <v>5012</v>
      </c>
      <c r="M208" s="202" t="s">
        <v>5011</v>
      </c>
      <c r="N208" s="5" t="s">
        <v>5013</v>
      </c>
      <c r="O208" s="10" t="s">
        <v>2752</v>
      </c>
      <c r="P208" s="4"/>
      <c r="Q208" s="96"/>
      <c r="R208" s="96"/>
      <c r="S208" s="96"/>
      <c r="T208" s="96"/>
      <c r="U208" s="96"/>
      <c r="V208" s="96"/>
    </row>
    <row r="209" spans="1:157" x14ac:dyDescent="0.25">
      <c r="A209" s="204">
        <v>184</v>
      </c>
      <c r="B209" s="106" t="s">
        <v>4777</v>
      </c>
      <c r="C209" s="184" t="s">
        <v>5014</v>
      </c>
      <c r="D209" s="1" t="s">
        <v>5015</v>
      </c>
      <c r="E209" s="127">
        <v>48.8</v>
      </c>
      <c r="F209" s="202" t="s">
        <v>5016</v>
      </c>
      <c r="G209" s="90">
        <v>838056.81</v>
      </c>
      <c r="H209" s="24">
        <v>1097365</v>
      </c>
      <c r="I209" s="24">
        <v>0</v>
      </c>
      <c r="J209" s="24">
        <f t="shared" si="5"/>
        <v>1097365</v>
      </c>
      <c r="K209" s="81" t="s">
        <v>5051</v>
      </c>
      <c r="L209" s="124"/>
      <c r="M209" s="202"/>
      <c r="N209" s="5"/>
      <c r="O209" s="10" t="s">
        <v>2752</v>
      </c>
      <c r="P209" s="4"/>
      <c r="Q209" s="96"/>
      <c r="R209" s="96"/>
      <c r="S209" s="96"/>
      <c r="T209" s="96"/>
      <c r="U209" s="96"/>
      <c r="V209" s="96"/>
    </row>
    <row r="210" spans="1:157" ht="26.4" x14ac:dyDescent="0.25">
      <c r="A210" s="204">
        <v>185</v>
      </c>
      <c r="B210" s="106" t="s">
        <v>5130</v>
      </c>
      <c r="C210" s="184" t="s">
        <v>5131</v>
      </c>
      <c r="D210" s="1" t="s">
        <v>5132</v>
      </c>
      <c r="E210" s="127">
        <v>30</v>
      </c>
      <c r="F210" s="202" t="s">
        <v>5133</v>
      </c>
      <c r="G210" s="90">
        <v>536358.30000000005</v>
      </c>
      <c r="H210" s="24">
        <v>716000</v>
      </c>
      <c r="I210" s="24">
        <v>9916.9</v>
      </c>
      <c r="J210" s="24">
        <f t="shared" si="5"/>
        <v>706083.1</v>
      </c>
      <c r="K210" s="81" t="s">
        <v>5051</v>
      </c>
      <c r="L210" s="124" t="s">
        <v>5135</v>
      </c>
      <c r="M210" s="202" t="s">
        <v>5134</v>
      </c>
      <c r="N210" s="5"/>
      <c r="O210" s="10"/>
      <c r="P210" s="4"/>
      <c r="Q210" s="96"/>
      <c r="R210" s="96"/>
      <c r="S210" s="96"/>
      <c r="T210" s="96"/>
      <c r="U210" s="96"/>
      <c r="V210" s="96"/>
    </row>
    <row r="211" spans="1:157" ht="26.4" x14ac:dyDescent="0.25">
      <c r="A211" s="204">
        <v>186</v>
      </c>
      <c r="B211" s="106" t="s">
        <v>5017</v>
      </c>
      <c r="C211" s="184" t="s">
        <v>5018</v>
      </c>
      <c r="D211" s="1" t="s">
        <v>5019</v>
      </c>
      <c r="E211" s="127">
        <v>45.8</v>
      </c>
      <c r="F211" s="202" t="s">
        <v>5020</v>
      </c>
      <c r="G211" s="90">
        <v>734075.99</v>
      </c>
      <c r="H211" s="24">
        <v>926000</v>
      </c>
      <c r="I211" s="24">
        <v>0</v>
      </c>
      <c r="J211" s="24">
        <f t="shared" si="5"/>
        <v>926000</v>
      </c>
      <c r="K211" s="81" t="s">
        <v>5051</v>
      </c>
      <c r="L211" s="124" t="s">
        <v>5012</v>
      </c>
      <c r="M211" s="202" t="s">
        <v>5021</v>
      </c>
      <c r="N211" s="5"/>
      <c r="O211" s="10" t="s">
        <v>2752</v>
      </c>
      <c r="P211" s="4"/>
      <c r="Q211" s="96"/>
      <c r="R211" s="96"/>
      <c r="S211" s="96"/>
      <c r="T211" s="96"/>
      <c r="U211" s="96"/>
      <c r="V211" s="96"/>
    </row>
    <row r="212" spans="1:157" ht="26.4" x14ac:dyDescent="0.25">
      <c r="A212" s="204">
        <v>187</v>
      </c>
      <c r="B212" s="106" t="s">
        <v>4778</v>
      </c>
      <c r="C212" s="184" t="s">
        <v>5022</v>
      </c>
      <c r="D212" s="1" t="s">
        <v>5023</v>
      </c>
      <c r="E212" s="127">
        <v>31.2</v>
      </c>
      <c r="F212" s="202" t="s">
        <v>5024</v>
      </c>
      <c r="G212" s="90">
        <v>542627.59</v>
      </c>
      <c r="H212" s="24">
        <v>775215</v>
      </c>
      <c r="I212" s="24">
        <v>70988.81</v>
      </c>
      <c r="J212" s="24">
        <f t="shared" si="5"/>
        <v>704226.19</v>
      </c>
      <c r="K212" s="81" t="s">
        <v>5051</v>
      </c>
      <c r="L212" s="124">
        <v>41551</v>
      </c>
      <c r="M212" s="202" t="s">
        <v>5025</v>
      </c>
      <c r="N212" s="5"/>
      <c r="O212" s="10" t="s">
        <v>2752</v>
      </c>
      <c r="P212" s="4"/>
      <c r="Q212" s="96"/>
      <c r="R212" s="96"/>
      <c r="S212" s="96"/>
      <c r="T212" s="96"/>
      <c r="U212" s="96"/>
      <c r="V212" s="96"/>
    </row>
    <row r="213" spans="1:157" ht="26.4" x14ac:dyDescent="0.25">
      <c r="A213" s="204">
        <v>188</v>
      </c>
      <c r="B213" s="106" t="s">
        <v>5142</v>
      </c>
      <c r="C213" s="184" t="s">
        <v>5143</v>
      </c>
      <c r="D213" s="1" t="s">
        <v>5144</v>
      </c>
      <c r="E213" s="127">
        <v>30.3</v>
      </c>
      <c r="F213" s="202" t="s">
        <v>5145</v>
      </c>
      <c r="G213" s="90">
        <v>547538.27</v>
      </c>
      <c r="H213" s="24">
        <v>716000</v>
      </c>
      <c r="I213" s="24">
        <v>9916.9</v>
      </c>
      <c r="J213" s="24">
        <f t="shared" si="5"/>
        <v>706083.1</v>
      </c>
      <c r="K213" s="81"/>
      <c r="L213" s="124">
        <v>42993</v>
      </c>
      <c r="M213" s="202" t="s">
        <v>5146</v>
      </c>
      <c r="N213" s="5"/>
      <c r="O213" s="10"/>
      <c r="P213" s="4"/>
      <c r="Q213" s="96"/>
      <c r="R213" s="96"/>
      <c r="S213" s="96"/>
      <c r="T213" s="96"/>
      <c r="U213" s="96"/>
      <c r="V213" s="96"/>
    </row>
    <row r="214" spans="1:157" ht="26.4" x14ac:dyDescent="0.25">
      <c r="A214" s="204">
        <v>189</v>
      </c>
      <c r="B214" s="106" t="s">
        <v>4779</v>
      </c>
      <c r="C214" s="184" t="s">
        <v>5027</v>
      </c>
      <c r="D214" s="1" t="s">
        <v>5028</v>
      </c>
      <c r="E214" s="127">
        <v>21.6</v>
      </c>
      <c r="F214" s="202" t="s">
        <v>5026</v>
      </c>
      <c r="G214" s="90">
        <v>495345.46</v>
      </c>
      <c r="H214" s="24">
        <v>632727.27</v>
      </c>
      <c r="I214" s="24">
        <v>189.81</v>
      </c>
      <c r="J214" s="24">
        <f t="shared" si="5"/>
        <v>632537.46</v>
      </c>
      <c r="K214" s="81" t="s">
        <v>5051</v>
      </c>
      <c r="L214" s="124">
        <v>43720</v>
      </c>
      <c r="M214" s="202" t="s">
        <v>5029</v>
      </c>
      <c r="N214" s="5"/>
      <c r="O214" s="10" t="s">
        <v>2752</v>
      </c>
      <c r="P214" s="4"/>
      <c r="Q214" s="96"/>
      <c r="R214" s="96"/>
      <c r="S214" s="96"/>
      <c r="T214" s="96"/>
      <c r="U214" s="96"/>
      <c r="V214" s="96"/>
    </row>
    <row r="215" spans="1:157" ht="26.4" x14ac:dyDescent="0.25">
      <c r="A215" s="204">
        <v>190</v>
      </c>
      <c r="B215" s="106" t="s">
        <v>4779</v>
      </c>
      <c r="C215" s="184" t="s">
        <v>5138</v>
      </c>
      <c r="D215" s="1" t="s">
        <v>5139</v>
      </c>
      <c r="E215" s="127">
        <v>29.5</v>
      </c>
      <c r="F215" s="202" t="s">
        <v>5140</v>
      </c>
      <c r="G215" s="90">
        <v>676513.47</v>
      </c>
      <c r="H215" s="24">
        <v>683780</v>
      </c>
      <c r="I215" s="24">
        <v>9470.65</v>
      </c>
      <c r="J215" s="24">
        <f t="shared" si="5"/>
        <v>674309.35</v>
      </c>
      <c r="K215" s="81" t="s">
        <v>5051</v>
      </c>
      <c r="L215" s="124">
        <v>43063</v>
      </c>
      <c r="M215" s="202" t="s">
        <v>5141</v>
      </c>
      <c r="N215" s="5"/>
      <c r="O215" s="10"/>
      <c r="P215" s="4"/>
      <c r="Q215" s="96"/>
      <c r="R215" s="96"/>
      <c r="S215" s="96"/>
      <c r="T215" s="96"/>
      <c r="U215" s="96"/>
      <c r="V215" s="96"/>
    </row>
    <row r="216" spans="1:157" x14ac:dyDescent="0.25">
      <c r="A216" s="204">
        <v>191</v>
      </c>
      <c r="B216" s="106" t="s">
        <v>5147</v>
      </c>
      <c r="C216" s="184" t="s">
        <v>5148</v>
      </c>
      <c r="D216" s="1" t="s">
        <v>5149</v>
      </c>
      <c r="E216" s="127">
        <v>33.5</v>
      </c>
      <c r="F216" s="202" t="s">
        <v>5150</v>
      </c>
      <c r="G216" s="90">
        <v>579907.78</v>
      </c>
      <c r="H216" s="24">
        <v>716000</v>
      </c>
      <c r="I216" s="24">
        <v>9916.9</v>
      </c>
      <c r="J216" s="24">
        <f t="shared" si="5"/>
        <v>706083.1</v>
      </c>
      <c r="K216" s="81"/>
      <c r="L216" s="124"/>
      <c r="M216" s="202"/>
      <c r="N216" s="5"/>
      <c r="O216" s="10"/>
      <c r="P216" s="4"/>
      <c r="Q216" s="96"/>
      <c r="R216" s="96"/>
      <c r="S216" s="96"/>
      <c r="T216" s="96"/>
      <c r="U216" s="96"/>
      <c r="V216" s="96"/>
    </row>
    <row r="217" spans="1:157" s="100" customFormat="1" ht="26.4" x14ac:dyDescent="0.25">
      <c r="A217" s="204">
        <v>192</v>
      </c>
      <c r="B217" s="106" t="s">
        <v>4780</v>
      </c>
      <c r="C217" s="184" t="s">
        <v>5031</v>
      </c>
      <c r="D217" s="1" t="s">
        <v>5032</v>
      </c>
      <c r="E217" s="127">
        <v>34.299999999999997</v>
      </c>
      <c r="F217" s="202" t="s">
        <v>5030</v>
      </c>
      <c r="G217" s="90">
        <v>750128.99</v>
      </c>
      <c r="H217" s="24">
        <v>958290</v>
      </c>
      <c r="I217" s="24">
        <v>87970.93</v>
      </c>
      <c r="J217" s="24">
        <f t="shared" si="5"/>
        <v>870319.07000000007</v>
      </c>
      <c r="K217" s="81" t="s">
        <v>5051</v>
      </c>
      <c r="L217" s="124">
        <v>41806</v>
      </c>
      <c r="M217" s="202" t="s">
        <v>5033</v>
      </c>
      <c r="N217" s="5"/>
      <c r="O217" s="10" t="s">
        <v>2752</v>
      </c>
      <c r="P217" s="4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9"/>
      <c r="BN217" s="99"/>
      <c r="BO217" s="99"/>
      <c r="BP217" s="99"/>
      <c r="BQ217" s="99"/>
      <c r="BR217" s="99"/>
      <c r="BS217" s="99"/>
      <c r="BT217" s="99"/>
      <c r="BU217" s="99"/>
      <c r="BV217" s="99"/>
      <c r="BW217" s="99"/>
      <c r="BX217" s="99"/>
      <c r="BY217" s="99"/>
      <c r="BZ217" s="99"/>
      <c r="CA217" s="99"/>
      <c r="CB217" s="99"/>
      <c r="CC217" s="99"/>
      <c r="CD217" s="99"/>
      <c r="CE217" s="99"/>
      <c r="CF217" s="99"/>
      <c r="CG217" s="99"/>
      <c r="CH217" s="99"/>
      <c r="CI217" s="99"/>
      <c r="CJ217" s="99"/>
      <c r="CK217" s="99"/>
      <c r="CL217" s="99"/>
      <c r="CM217" s="99"/>
      <c r="CN217" s="99"/>
      <c r="CO217" s="99"/>
      <c r="CP217" s="99"/>
      <c r="CQ217" s="99"/>
      <c r="CR217" s="99"/>
      <c r="CS217" s="99"/>
      <c r="CT217" s="99"/>
      <c r="CU217" s="99"/>
      <c r="CV217" s="99"/>
      <c r="CW217" s="99"/>
      <c r="CX217" s="99"/>
      <c r="CY217" s="99"/>
      <c r="CZ217" s="99"/>
      <c r="DA217" s="99"/>
      <c r="DB217" s="99"/>
      <c r="DC217" s="99"/>
      <c r="DD217" s="99"/>
      <c r="DE217" s="99"/>
      <c r="DF217" s="99"/>
      <c r="DG217" s="99"/>
      <c r="DH217" s="99"/>
      <c r="DI217" s="99"/>
      <c r="DJ217" s="99"/>
      <c r="DK217" s="99"/>
      <c r="DL217" s="99"/>
      <c r="DM217" s="99"/>
      <c r="DN217" s="99"/>
      <c r="DO217" s="99"/>
      <c r="DP217" s="99"/>
      <c r="DQ217" s="99"/>
      <c r="DR217" s="99"/>
      <c r="DS217" s="99"/>
      <c r="DT217" s="99"/>
      <c r="DU217" s="99"/>
      <c r="DV217" s="99"/>
      <c r="DW217" s="99"/>
      <c r="DX217" s="99"/>
      <c r="DY217" s="99"/>
      <c r="DZ217" s="99"/>
      <c r="EA217" s="99"/>
      <c r="EB217" s="99"/>
      <c r="EC217" s="99"/>
      <c r="ED217" s="99"/>
      <c r="EE217" s="99"/>
      <c r="EF217" s="99"/>
      <c r="EG217" s="99"/>
      <c r="EH217" s="99"/>
      <c r="EI217" s="99"/>
      <c r="EJ217" s="99"/>
      <c r="EK217" s="99"/>
      <c r="EL217" s="99"/>
      <c r="EM217" s="99"/>
      <c r="EN217" s="99"/>
      <c r="EO217" s="99"/>
      <c r="EP217" s="99"/>
      <c r="EQ217" s="99"/>
      <c r="ER217" s="99"/>
      <c r="ES217" s="99"/>
      <c r="ET217" s="99"/>
      <c r="EU217" s="99"/>
      <c r="EV217" s="99"/>
      <c r="EW217" s="99"/>
      <c r="EX217" s="99"/>
      <c r="EY217" s="99"/>
      <c r="EZ217" s="99"/>
      <c r="FA217" s="99"/>
    </row>
    <row r="218" spans="1:157" s="100" customFormat="1" ht="39.6" x14ac:dyDescent="0.25">
      <c r="A218" s="204">
        <v>193</v>
      </c>
      <c r="B218" s="106" t="s">
        <v>5034</v>
      </c>
      <c r="C218" s="106" t="s">
        <v>5035</v>
      </c>
      <c r="D218" s="106" t="s">
        <v>5036</v>
      </c>
      <c r="E218" s="127">
        <v>84.4</v>
      </c>
      <c r="F218" s="202" t="s">
        <v>5037</v>
      </c>
      <c r="G218" s="90">
        <v>1356760.38</v>
      </c>
      <c r="H218" s="24">
        <v>2190000</v>
      </c>
      <c r="I218" s="24">
        <v>0</v>
      </c>
      <c r="J218" s="24">
        <f t="shared" si="5"/>
        <v>2190000</v>
      </c>
      <c r="K218" s="81" t="s">
        <v>5051</v>
      </c>
      <c r="L218" s="124">
        <v>43791</v>
      </c>
      <c r="M218" s="202" t="s">
        <v>5038</v>
      </c>
      <c r="N218" s="5"/>
      <c r="O218" s="10" t="s">
        <v>2752</v>
      </c>
      <c r="P218" s="4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9"/>
      <c r="BN218" s="99"/>
      <c r="BO218" s="99"/>
      <c r="BP218" s="99"/>
      <c r="BQ218" s="99"/>
      <c r="BR218" s="99"/>
      <c r="BS218" s="99"/>
      <c r="BT218" s="99"/>
      <c r="BU218" s="99"/>
      <c r="BV218" s="99"/>
      <c r="BW218" s="99"/>
      <c r="BX218" s="99"/>
      <c r="BY218" s="99"/>
      <c r="BZ218" s="99"/>
      <c r="CA218" s="99"/>
      <c r="CB218" s="99"/>
      <c r="CC218" s="99"/>
      <c r="CD218" s="99"/>
      <c r="CE218" s="99"/>
      <c r="CF218" s="99"/>
      <c r="CG218" s="99"/>
      <c r="CH218" s="99"/>
      <c r="CI218" s="99"/>
      <c r="CJ218" s="99"/>
      <c r="CK218" s="99"/>
      <c r="CL218" s="99"/>
      <c r="CM218" s="99"/>
      <c r="CN218" s="99"/>
      <c r="CO218" s="99"/>
      <c r="CP218" s="99"/>
      <c r="CQ218" s="99"/>
      <c r="CR218" s="99"/>
      <c r="CS218" s="99"/>
      <c r="CT218" s="99"/>
      <c r="CU218" s="99"/>
      <c r="CV218" s="99"/>
      <c r="CW218" s="99"/>
      <c r="CX218" s="99"/>
      <c r="CY218" s="99"/>
      <c r="CZ218" s="99"/>
      <c r="DA218" s="99"/>
      <c r="DB218" s="99"/>
      <c r="DC218" s="99"/>
      <c r="DD218" s="99"/>
      <c r="DE218" s="99"/>
      <c r="DF218" s="99"/>
      <c r="DG218" s="99"/>
      <c r="DH218" s="99"/>
      <c r="DI218" s="99"/>
      <c r="DJ218" s="99"/>
      <c r="DK218" s="99"/>
      <c r="DL218" s="99"/>
      <c r="DM218" s="99"/>
      <c r="DN218" s="99"/>
      <c r="DO218" s="99"/>
      <c r="DP218" s="99"/>
      <c r="DQ218" s="99"/>
      <c r="DR218" s="99"/>
      <c r="DS218" s="99"/>
      <c r="DT218" s="99"/>
      <c r="DU218" s="99"/>
      <c r="DV218" s="99"/>
      <c r="DW218" s="99"/>
      <c r="DX218" s="99"/>
      <c r="DY218" s="99"/>
      <c r="DZ218" s="99"/>
      <c r="EA218" s="99"/>
      <c r="EB218" s="99"/>
      <c r="EC218" s="99"/>
      <c r="ED218" s="99"/>
      <c r="EE218" s="99"/>
      <c r="EF218" s="99"/>
      <c r="EG218" s="99"/>
      <c r="EH218" s="99"/>
      <c r="EI218" s="99"/>
      <c r="EJ218" s="99"/>
      <c r="EK218" s="99"/>
      <c r="EL218" s="99"/>
      <c r="EM218" s="99"/>
      <c r="EN218" s="99"/>
      <c r="EO218" s="99"/>
      <c r="EP218" s="99"/>
      <c r="EQ218" s="99"/>
      <c r="ER218" s="99"/>
      <c r="ES218" s="99"/>
      <c r="ET218" s="99"/>
      <c r="EU218" s="99"/>
      <c r="EV218" s="99"/>
      <c r="EW218" s="99"/>
      <c r="EX218" s="99"/>
      <c r="EY218" s="99"/>
      <c r="EZ218" s="99"/>
      <c r="FA218" s="99"/>
    </row>
    <row r="219" spans="1:157" s="99" customFormat="1" ht="52.8" x14ac:dyDescent="0.25">
      <c r="A219" s="204">
        <v>194</v>
      </c>
      <c r="B219" s="106" t="s">
        <v>5034</v>
      </c>
      <c r="C219" s="106" t="s">
        <v>5039</v>
      </c>
      <c r="D219" s="1" t="s">
        <v>5040</v>
      </c>
      <c r="E219" s="127">
        <v>86.6</v>
      </c>
      <c r="F219" s="202" t="s">
        <v>5041</v>
      </c>
      <c r="G219" s="90">
        <v>1392126.18</v>
      </c>
      <c r="H219" s="24">
        <v>2218850</v>
      </c>
      <c r="I219" s="24">
        <v>0</v>
      </c>
      <c r="J219" s="24">
        <f t="shared" si="5"/>
        <v>2218850</v>
      </c>
      <c r="K219" s="81" t="s">
        <v>5051</v>
      </c>
      <c r="L219" s="124">
        <v>43802</v>
      </c>
      <c r="M219" s="202" t="s">
        <v>5042</v>
      </c>
      <c r="N219" s="5" t="s">
        <v>5043</v>
      </c>
      <c r="O219" s="10" t="s">
        <v>2752</v>
      </c>
      <c r="P219" s="4"/>
    </row>
    <row r="220" spans="1:157" s="99" customFormat="1" x14ac:dyDescent="0.25">
      <c r="A220" s="286" t="s">
        <v>5076</v>
      </c>
      <c r="B220" s="287"/>
      <c r="C220" s="287"/>
      <c r="D220" s="288"/>
      <c r="E220" s="228">
        <f>SUM(E138:E219)</f>
        <v>2670.7000000000012</v>
      </c>
      <c r="F220" s="219"/>
      <c r="G220" s="210"/>
      <c r="H220" s="220">
        <f>SUM(H138:H219)</f>
        <v>68337512.570000023</v>
      </c>
      <c r="I220" s="220">
        <f>SUM(I138:I219)</f>
        <v>3482517.7119999998</v>
      </c>
      <c r="J220" s="220">
        <f>SUM(J138:J219)</f>
        <v>64854994.858000018</v>
      </c>
      <c r="K220" s="221"/>
      <c r="L220" s="222"/>
      <c r="M220" s="223"/>
      <c r="N220" s="224"/>
      <c r="O220" s="225"/>
      <c r="P220" s="226"/>
    </row>
    <row r="221" spans="1:157" s="99" customFormat="1" ht="26.25" customHeight="1" x14ac:dyDescent="0.25">
      <c r="A221" s="255" t="s">
        <v>5204</v>
      </c>
      <c r="B221" s="256"/>
      <c r="C221" s="256"/>
      <c r="D221" s="256"/>
      <c r="E221" s="256"/>
      <c r="F221" s="256"/>
      <c r="G221" s="256"/>
      <c r="H221" s="256"/>
      <c r="I221" s="256"/>
      <c r="J221" s="256"/>
      <c r="K221" s="256"/>
      <c r="L221" s="256"/>
      <c r="M221" s="256"/>
      <c r="N221" s="256"/>
      <c r="O221" s="256"/>
      <c r="P221" s="257"/>
    </row>
    <row r="222" spans="1:157" s="99" customFormat="1" x14ac:dyDescent="0.25">
      <c r="A222" s="180">
        <v>1</v>
      </c>
      <c r="B222" s="174" t="s">
        <v>591</v>
      </c>
      <c r="C222" s="174">
        <v>34</v>
      </c>
      <c r="D222" s="174" t="s">
        <v>592</v>
      </c>
      <c r="E222" s="40">
        <v>8</v>
      </c>
      <c r="F222" s="119"/>
      <c r="G222" s="19"/>
      <c r="H222" s="40">
        <v>2006</v>
      </c>
      <c r="I222" s="19">
        <v>0</v>
      </c>
      <c r="J222" s="19">
        <f>H222-I222</f>
        <v>2006</v>
      </c>
      <c r="K222" s="168"/>
      <c r="L222" s="200"/>
      <c r="M222" s="13"/>
      <c r="N222" s="174"/>
      <c r="O222" s="174" t="s">
        <v>593</v>
      </c>
      <c r="P222" s="174"/>
    </row>
    <row r="223" spans="1:157" s="99" customFormat="1" ht="39.6" customHeight="1" x14ac:dyDescent="0.25">
      <c r="A223" s="180">
        <v>2</v>
      </c>
      <c r="B223" s="174" t="s">
        <v>164</v>
      </c>
      <c r="C223" s="174" t="s">
        <v>3589</v>
      </c>
      <c r="D223" s="174" t="s">
        <v>3590</v>
      </c>
      <c r="E223" s="40">
        <v>9.1</v>
      </c>
      <c r="F223" s="88" t="s">
        <v>3644</v>
      </c>
      <c r="G223" s="77">
        <v>82850.22</v>
      </c>
      <c r="H223" s="107">
        <v>156620</v>
      </c>
      <c r="I223" s="111">
        <v>156620</v>
      </c>
      <c r="J223" s="19">
        <f>H223-I223</f>
        <v>0</v>
      </c>
      <c r="K223" s="80" t="s">
        <v>782</v>
      </c>
      <c r="L223" s="124">
        <v>42080</v>
      </c>
      <c r="M223" s="202" t="s">
        <v>3645</v>
      </c>
      <c r="N223" s="174"/>
      <c r="O223" s="174" t="s">
        <v>3623</v>
      </c>
      <c r="P223" s="7" t="s">
        <v>5173</v>
      </c>
    </row>
    <row r="224" spans="1:157" s="99" customFormat="1" ht="26.4" customHeight="1" x14ac:dyDescent="0.25">
      <c r="A224" s="180">
        <v>3</v>
      </c>
      <c r="B224" s="174" t="s">
        <v>164</v>
      </c>
      <c r="C224" s="174" t="s">
        <v>100</v>
      </c>
      <c r="D224" s="174" t="s">
        <v>3621</v>
      </c>
      <c r="E224" s="40">
        <v>0</v>
      </c>
      <c r="F224" s="88" t="s">
        <v>2733</v>
      </c>
      <c r="G224" s="19" t="s">
        <v>3660</v>
      </c>
      <c r="H224" s="107">
        <v>3362</v>
      </c>
      <c r="I224" s="111">
        <v>3362</v>
      </c>
      <c r="J224" s="19">
        <f>H224-I224</f>
        <v>0</v>
      </c>
      <c r="K224" s="80" t="s">
        <v>782</v>
      </c>
      <c r="L224" s="124">
        <v>42080</v>
      </c>
      <c r="M224" s="202" t="s">
        <v>3646</v>
      </c>
      <c r="N224" s="174"/>
      <c r="O224" s="28" t="s">
        <v>3622</v>
      </c>
      <c r="P224" s="7" t="s">
        <v>5173</v>
      </c>
    </row>
    <row r="225" spans="1:16" s="99" customFormat="1" ht="39.6" customHeight="1" x14ac:dyDescent="0.25">
      <c r="A225" s="180">
        <v>4</v>
      </c>
      <c r="B225" s="174" t="s">
        <v>164</v>
      </c>
      <c r="C225" s="174" t="s">
        <v>100</v>
      </c>
      <c r="D225" s="9" t="s">
        <v>165</v>
      </c>
      <c r="E225" s="40">
        <v>650.5</v>
      </c>
      <c r="F225" s="119" t="s">
        <v>4401</v>
      </c>
      <c r="G225" s="19">
        <v>12644168.51</v>
      </c>
      <c r="H225" s="40">
        <v>149867</v>
      </c>
      <c r="I225" s="19">
        <v>149867</v>
      </c>
      <c r="J225" s="19">
        <f>H225-I225</f>
        <v>0</v>
      </c>
      <c r="K225" s="80" t="s">
        <v>782</v>
      </c>
      <c r="L225" s="123" t="s">
        <v>4403</v>
      </c>
      <c r="M225" s="87" t="s">
        <v>4402</v>
      </c>
      <c r="N225" s="11" t="s">
        <v>4404</v>
      </c>
      <c r="O225" s="18" t="s">
        <v>145</v>
      </c>
      <c r="P225" s="174" t="s">
        <v>22</v>
      </c>
    </row>
    <row r="226" spans="1:16" s="99" customFormat="1" x14ac:dyDescent="0.25">
      <c r="A226" s="180">
        <v>5</v>
      </c>
      <c r="B226" s="174" t="s">
        <v>259</v>
      </c>
      <c r="C226" s="174" t="s">
        <v>260</v>
      </c>
      <c r="D226" s="6" t="s">
        <v>2748</v>
      </c>
      <c r="E226" s="40">
        <v>33</v>
      </c>
      <c r="F226" s="119"/>
      <c r="G226" s="19"/>
      <c r="H226" s="40">
        <v>0</v>
      </c>
      <c r="I226" s="19">
        <v>0</v>
      </c>
      <c r="J226" s="19">
        <f>H226-I226</f>
        <v>0</v>
      </c>
      <c r="K226" s="80" t="s">
        <v>782</v>
      </c>
      <c r="L226" s="123"/>
      <c r="M226" s="87"/>
      <c r="N226" s="6"/>
      <c r="O226" s="18" t="s">
        <v>254</v>
      </c>
      <c r="P226" s="174" t="s">
        <v>22</v>
      </c>
    </row>
    <row r="227" spans="1:16" s="99" customFormat="1" x14ac:dyDescent="0.25">
      <c r="A227" s="180">
        <v>6</v>
      </c>
      <c r="B227" s="174" t="s">
        <v>806</v>
      </c>
      <c r="C227" s="174">
        <v>9</v>
      </c>
      <c r="D227" s="6" t="s">
        <v>807</v>
      </c>
      <c r="E227" s="40">
        <v>20</v>
      </c>
      <c r="F227" s="119"/>
      <c r="G227" s="19"/>
      <c r="H227" s="40">
        <v>0</v>
      </c>
      <c r="I227" s="19">
        <v>0</v>
      </c>
      <c r="J227" s="19">
        <f t="shared" ref="J227:J228" si="7">H227-I227</f>
        <v>0</v>
      </c>
      <c r="K227" s="80" t="s">
        <v>782</v>
      </c>
      <c r="L227" s="123"/>
      <c r="M227" s="87"/>
      <c r="N227" s="6"/>
      <c r="O227" s="18" t="s">
        <v>776</v>
      </c>
      <c r="P227" s="174" t="s">
        <v>22</v>
      </c>
    </row>
    <row r="228" spans="1:16" s="99" customFormat="1" x14ac:dyDescent="0.25">
      <c r="A228" s="180">
        <v>7</v>
      </c>
      <c r="B228" s="174" t="s">
        <v>15</v>
      </c>
      <c r="C228" s="174" t="s">
        <v>780</v>
      </c>
      <c r="D228" s="6" t="s">
        <v>781</v>
      </c>
      <c r="E228" s="40">
        <v>85</v>
      </c>
      <c r="F228" s="119"/>
      <c r="G228" s="19"/>
      <c r="H228" s="40">
        <v>0</v>
      </c>
      <c r="I228" s="19">
        <v>0</v>
      </c>
      <c r="J228" s="19">
        <f t="shared" si="7"/>
        <v>0</v>
      </c>
      <c r="K228" s="80" t="s">
        <v>782</v>
      </c>
      <c r="L228" s="123"/>
      <c r="M228" s="87"/>
      <c r="N228" s="6"/>
      <c r="O228" s="18" t="s">
        <v>254</v>
      </c>
      <c r="P228" s="174" t="s">
        <v>22</v>
      </c>
    </row>
    <row r="229" spans="1:16" s="99" customFormat="1" ht="39.6" x14ac:dyDescent="0.25">
      <c r="A229" s="180">
        <v>8</v>
      </c>
      <c r="B229" s="174" t="s">
        <v>15</v>
      </c>
      <c r="C229" s="174" t="s">
        <v>104</v>
      </c>
      <c r="D229" s="6" t="s">
        <v>105</v>
      </c>
      <c r="E229" s="230">
        <v>36.9</v>
      </c>
      <c r="F229" s="118" t="s">
        <v>4382</v>
      </c>
      <c r="G229" s="26">
        <v>411025.41</v>
      </c>
      <c r="H229" s="40">
        <v>7480.7</v>
      </c>
      <c r="I229" s="137">
        <v>6215.37</v>
      </c>
      <c r="J229" s="19">
        <f>H229-I229</f>
        <v>1265.33</v>
      </c>
      <c r="K229" s="80" t="s">
        <v>779</v>
      </c>
      <c r="L229" s="170">
        <v>39927</v>
      </c>
      <c r="M229" s="87" t="s">
        <v>4383</v>
      </c>
      <c r="N229" s="11" t="s">
        <v>4384</v>
      </c>
      <c r="O229" s="174" t="s">
        <v>106</v>
      </c>
      <c r="P229" s="7" t="s">
        <v>22</v>
      </c>
    </row>
    <row r="230" spans="1:16" s="99" customFormat="1" ht="26.4" x14ac:dyDescent="0.25">
      <c r="A230" s="180">
        <v>9</v>
      </c>
      <c r="B230" s="174" t="s">
        <v>479</v>
      </c>
      <c r="C230" s="174">
        <v>20</v>
      </c>
      <c r="D230" s="6" t="s">
        <v>480</v>
      </c>
      <c r="E230" s="230">
        <v>2055.1999999999998</v>
      </c>
      <c r="F230" s="118" t="s">
        <v>4465</v>
      </c>
      <c r="G230" s="19" t="s">
        <v>3660</v>
      </c>
      <c r="H230" s="40">
        <v>261504</v>
      </c>
      <c r="I230" s="19">
        <v>160416.01</v>
      </c>
      <c r="J230" s="19">
        <f t="shared" ref="J230:J241" si="8">H230-I230</f>
        <v>101087.98999999999</v>
      </c>
      <c r="K230" s="303" t="s">
        <v>481</v>
      </c>
      <c r="L230" s="169">
        <v>41288</v>
      </c>
      <c r="M230" s="13" t="s">
        <v>4466</v>
      </c>
      <c r="N230" s="200" t="s">
        <v>4467</v>
      </c>
      <c r="O230" s="13" t="s">
        <v>561</v>
      </c>
      <c r="P230" s="306" t="s">
        <v>468</v>
      </c>
    </row>
    <row r="231" spans="1:16" s="99" customFormat="1" ht="26.4" x14ac:dyDescent="0.25">
      <c r="A231" s="180">
        <v>10</v>
      </c>
      <c r="B231" s="174" t="s">
        <v>9</v>
      </c>
      <c r="C231" s="174" t="s">
        <v>9</v>
      </c>
      <c r="D231" s="6" t="s">
        <v>482</v>
      </c>
      <c r="E231" s="230">
        <v>1167.5</v>
      </c>
      <c r="F231" s="118" t="s">
        <v>4468</v>
      </c>
      <c r="G231" s="19" t="s">
        <v>3660</v>
      </c>
      <c r="H231" s="40">
        <v>148553</v>
      </c>
      <c r="I231" s="137">
        <v>91127.5</v>
      </c>
      <c r="J231" s="19">
        <f t="shared" si="8"/>
        <v>57425.5</v>
      </c>
      <c r="K231" s="304"/>
      <c r="L231" s="169">
        <v>41288</v>
      </c>
      <c r="M231" s="13" t="s">
        <v>4469</v>
      </c>
      <c r="N231" s="200" t="s">
        <v>4467</v>
      </c>
      <c r="O231" s="13" t="s">
        <v>560</v>
      </c>
      <c r="P231" s="307"/>
    </row>
    <row r="232" spans="1:16" s="99" customFormat="1" ht="39" customHeight="1" x14ac:dyDescent="0.25">
      <c r="A232" s="180">
        <v>11</v>
      </c>
      <c r="B232" s="174" t="s">
        <v>9</v>
      </c>
      <c r="C232" s="174" t="s">
        <v>9</v>
      </c>
      <c r="D232" s="6" t="s">
        <v>487</v>
      </c>
      <c r="E232" s="230">
        <v>11.8</v>
      </c>
      <c r="F232" s="118" t="s">
        <v>4480</v>
      </c>
      <c r="G232" s="19" t="s">
        <v>3660</v>
      </c>
      <c r="H232" s="40">
        <v>70666</v>
      </c>
      <c r="I232" s="19">
        <v>32748.25</v>
      </c>
      <c r="J232" s="19">
        <f t="shared" si="8"/>
        <v>37917.75</v>
      </c>
      <c r="K232" s="304"/>
      <c r="L232" s="169">
        <v>41317</v>
      </c>
      <c r="M232" s="13" t="s">
        <v>4481</v>
      </c>
      <c r="N232" s="200" t="s">
        <v>4473</v>
      </c>
      <c r="O232" s="13" t="s">
        <v>488</v>
      </c>
      <c r="P232" s="307"/>
    </row>
    <row r="233" spans="1:16" s="99" customFormat="1" ht="26.4" x14ac:dyDescent="0.25">
      <c r="A233" s="180">
        <v>12</v>
      </c>
      <c r="B233" s="174" t="s">
        <v>9</v>
      </c>
      <c r="C233" s="174" t="s">
        <v>9</v>
      </c>
      <c r="D233" s="6" t="s">
        <v>490</v>
      </c>
      <c r="E233" s="230">
        <v>49.3</v>
      </c>
      <c r="F233" s="118" t="s">
        <v>4513</v>
      </c>
      <c r="G233" s="26">
        <v>257365.23</v>
      </c>
      <c r="H233" s="40">
        <v>334981</v>
      </c>
      <c r="I233" s="19">
        <v>161922.87</v>
      </c>
      <c r="J233" s="19">
        <f t="shared" si="8"/>
        <v>173058.13</v>
      </c>
      <c r="K233" s="304"/>
      <c r="L233" s="169">
        <v>41288</v>
      </c>
      <c r="M233" s="13" t="s">
        <v>4514</v>
      </c>
      <c r="N233" s="200" t="s">
        <v>4473</v>
      </c>
      <c r="O233" s="13" t="s">
        <v>491</v>
      </c>
      <c r="P233" s="307"/>
    </row>
    <row r="234" spans="1:16" s="99" customFormat="1" ht="45" customHeight="1" x14ac:dyDescent="0.25">
      <c r="A234" s="180">
        <v>13</v>
      </c>
      <c r="B234" s="174" t="s">
        <v>9</v>
      </c>
      <c r="C234" s="174" t="s">
        <v>9</v>
      </c>
      <c r="D234" s="6" t="s">
        <v>492</v>
      </c>
      <c r="E234" s="230">
        <v>1728.3</v>
      </c>
      <c r="F234" s="118" t="s">
        <v>4460</v>
      </c>
      <c r="G234" s="19" t="s">
        <v>3660</v>
      </c>
      <c r="H234" s="40">
        <v>219909</v>
      </c>
      <c r="I234" s="19">
        <v>132701.03</v>
      </c>
      <c r="J234" s="19">
        <f t="shared" si="8"/>
        <v>87207.97</v>
      </c>
      <c r="K234" s="304"/>
      <c r="L234" s="169">
        <v>41288</v>
      </c>
      <c r="M234" s="13" t="s">
        <v>4461</v>
      </c>
      <c r="N234" s="200" t="s">
        <v>4462</v>
      </c>
      <c r="O234" s="13" t="s">
        <v>493</v>
      </c>
      <c r="P234" s="307"/>
    </row>
    <row r="235" spans="1:16" s="99" customFormat="1" ht="46.8" customHeight="1" x14ac:dyDescent="0.25">
      <c r="A235" s="180">
        <v>14</v>
      </c>
      <c r="B235" s="174" t="s">
        <v>9</v>
      </c>
      <c r="C235" s="174" t="s">
        <v>9</v>
      </c>
      <c r="D235" s="6" t="s">
        <v>495</v>
      </c>
      <c r="E235" s="230">
        <v>60</v>
      </c>
      <c r="F235" s="118" t="s">
        <v>4489</v>
      </c>
      <c r="G235" s="19" t="s">
        <v>3660</v>
      </c>
      <c r="H235" s="40">
        <v>802583</v>
      </c>
      <c r="I235" s="19">
        <v>492331.98</v>
      </c>
      <c r="J235" s="19">
        <f t="shared" si="8"/>
        <v>310251.02</v>
      </c>
      <c r="K235" s="304"/>
      <c r="L235" s="169">
        <v>41317</v>
      </c>
      <c r="M235" s="13" t="s">
        <v>4490</v>
      </c>
      <c r="N235" s="200" t="s">
        <v>4473</v>
      </c>
      <c r="O235" s="174" t="s">
        <v>494</v>
      </c>
      <c r="P235" s="307"/>
    </row>
    <row r="236" spans="1:16" s="139" customFormat="1" ht="51" customHeight="1" x14ac:dyDescent="0.25">
      <c r="A236" s="180">
        <v>15</v>
      </c>
      <c r="B236" s="174" t="s">
        <v>9</v>
      </c>
      <c r="C236" s="174" t="s">
        <v>9</v>
      </c>
      <c r="D236" s="6" t="s">
        <v>498</v>
      </c>
      <c r="E236" s="230">
        <v>0</v>
      </c>
      <c r="F236" s="118" t="s">
        <v>4503</v>
      </c>
      <c r="G236" s="19" t="s">
        <v>3660</v>
      </c>
      <c r="H236" s="40">
        <v>36874</v>
      </c>
      <c r="I236" s="19">
        <v>36874</v>
      </c>
      <c r="J236" s="19">
        <f t="shared" si="8"/>
        <v>0</v>
      </c>
      <c r="K236" s="304"/>
      <c r="L236" s="169">
        <v>41288</v>
      </c>
      <c r="M236" s="13" t="s">
        <v>4504</v>
      </c>
      <c r="N236" s="200" t="s">
        <v>4473</v>
      </c>
      <c r="O236" s="174" t="s">
        <v>558</v>
      </c>
      <c r="P236" s="307"/>
    </row>
    <row r="237" spans="1:16" s="99" customFormat="1" ht="49.2" customHeight="1" x14ac:dyDescent="0.25">
      <c r="A237" s="180">
        <v>16</v>
      </c>
      <c r="B237" s="174" t="s">
        <v>9</v>
      </c>
      <c r="C237" s="174" t="s">
        <v>9</v>
      </c>
      <c r="D237" s="6" t="s">
        <v>499</v>
      </c>
      <c r="E237" s="230">
        <v>34.700000000000003</v>
      </c>
      <c r="F237" s="118" t="s">
        <v>4511</v>
      </c>
      <c r="G237" s="26">
        <v>181147.53</v>
      </c>
      <c r="H237" s="40">
        <v>195948</v>
      </c>
      <c r="I237" s="19">
        <v>96671.61</v>
      </c>
      <c r="J237" s="19">
        <f t="shared" si="8"/>
        <v>99276.39</v>
      </c>
      <c r="K237" s="304"/>
      <c r="L237" s="169">
        <v>41288</v>
      </c>
      <c r="M237" s="13" t="s">
        <v>4512</v>
      </c>
      <c r="N237" s="200" t="s">
        <v>4467</v>
      </c>
      <c r="O237" s="13" t="s">
        <v>500</v>
      </c>
      <c r="P237" s="307"/>
    </row>
    <row r="238" spans="1:16" s="99" customFormat="1" ht="27.6" customHeight="1" x14ac:dyDescent="0.25">
      <c r="A238" s="180">
        <v>17</v>
      </c>
      <c r="B238" s="174" t="s">
        <v>9</v>
      </c>
      <c r="C238" s="174" t="s">
        <v>9</v>
      </c>
      <c r="D238" s="6" t="s">
        <v>501</v>
      </c>
      <c r="E238" s="230">
        <v>55</v>
      </c>
      <c r="F238" s="118" t="s">
        <v>4515</v>
      </c>
      <c r="G238" s="26">
        <v>287121.45</v>
      </c>
      <c r="H238" s="40">
        <v>675344</v>
      </c>
      <c r="I238" s="19">
        <v>289730.84000000003</v>
      </c>
      <c r="J238" s="19">
        <f t="shared" si="8"/>
        <v>385613.16</v>
      </c>
      <c r="K238" s="304"/>
      <c r="L238" s="169">
        <v>41288</v>
      </c>
      <c r="M238" s="13" t="s">
        <v>4516</v>
      </c>
      <c r="N238" s="200" t="s">
        <v>4462</v>
      </c>
      <c r="O238" s="174" t="s">
        <v>502</v>
      </c>
      <c r="P238" s="307"/>
    </row>
    <row r="239" spans="1:16" s="99" customFormat="1" ht="15" customHeight="1" x14ac:dyDescent="0.25">
      <c r="A239" s="180">
        <v>18</v>
      </c>
      <c r="B239" s="174" t="s">
        <v>9</v>
      </c>
      <c r="C239" s="174" t="s">
        <v>9</v>
      </c>
      <c r="D239" s="6" t="s">
        <v>504</v>
      </c>
      <c r="E239" s="230">
        <v>68.599999999999994</v>
      </c>
      <c r="F239" s="118" t="s">
        <v>4517</v>
      </c>
      <c r="G239" s="26">
        <v>358118.75</v>
      </c>
      <c r="H239" s="40">
        <v>6595814</v>
      </c>
      <c r="I239" s="19">
        <v>463973.94</v>
      </c>
      <c r="J239" s="19">
        <f t="shared" si="8"/>
        <v>6131840.0599999996</v>
      </c>
      <c r="K239" s="305"/>
      <c r="L239" s="169">
        <v>41288</v>
      </c>
      <c r="M239" s="13" t="s">
        <v>4518</v>
      </c>
      <c r="N239" s="200" t="s">
        <v>4462</v>
      </c>
      <c r="O239" s="174" t="s">
        <v>503</v>
      </c>
      <c r="P239" s="308"/>
    </row>
    <row r="240" spans="1:16" s="99" customFormat="1" ht="26.4" x14ac:dyDescent="0.25">
      <c r="A240" s="180">
        <v>19</v>
      </c>
      <c r="B240" s="174" t="s">
        <v>9</v>
      </c>
      <c r="C240" s="174" t="s">
        <v>9</v>
      </c>
      <c r="D240" s="6" t="s">
        <v>506</v>
      </c>
      <c r="E240" s="230">
        <v>7.8</v>
      </c>
      <c r="F240" s="118" t="s">
        <v>4497</v>
      </c>
      <c r="G240" s="19" t="s">
        <v>3660</v>
      </c>
      <c r="H240" s="40">
        <v>190614</v>
      </c>
      <c r="I240" s="19">
        <v>40684.18</v>
      </c>
      <c r="J240" s="19">
        <f t="shared" si="8"/>
        <v>149929.82</v>
      </c>
      <c r="K240" s="306" t="s">
        <v>481</v>
      </c>
      <c r="L240" s="169">
        <v>41316</v>
      </c>
      <c r="M240" s="13" t="s">
        <v>4498</v>
      </c>
      <c r="N240" s="200" t="s">
        <v>4473</v>
      </c>
      <c r="O240" s="13" t="s">
        <v>505</v>
      </c>
      <c r="P240" s="306" t="s">
        <v>468</v>
      </c>
    </row>
    <row r="241" spans="1:16" s="99" customFormat="1" ht="26.4" x14ac:dyDescent="0.25">
      <c r="A241" s="180">
        <v>20</v>
      </c>
      <c r="B241" s="174" t="s">
        <v>9</v>
      </c>
      <c r="C241" s="174" t="s">
        <v>9</v>
      </c>
      <c r="D241" s="6" t="s">
        <v>507</v>
      </c>
      <c r="E241" s="230">
        <v>24.8</v>
      </c>
      <c r="F241" s="118" t="s">
        <v>4478</v>
      </c>
      <c r="G241" s="19" t="s">
        <v>3660</v>
      </c>
      <c r="H241" s="40">
        <v>195263</v>
      </c>
      <c r="I241" s="19">
        <v>41676.51</v>
      </c>
      <c r="J241" s="19">
        <f t="shared" si="8"/>
        <v>153586.49</v>
      </c>
      <c r="K241" s="307"/>
      <c r="L241" s="169">
        <v>41318</v>
      </c>
      <c r="M241" s="13" t="s">
        <v>4479</v>
      </c>
      <c r="N241" s="200" t="s">
        <v>4467</v>
      </c>
      <c r="O241" s="13" t="s">
        <v>565</v>
      </c>
      <c r="P241" s="307"/>
    </row>
    <row r="242" spans="1:16" s="99" customFormat="1" ht="26.4" x14ac:dyDescent="0.25">
      <c r="A242" s="180">
        <v>21</v>
      </c>
      <c r="B242" s="174" t="s">
        <v>9</v>
      </c>
      <c r="C242" s="174" t="s">
        <v>9</v>
      </c>
      <c r="D242" s="6" t="s">
        <v>508</v>
      </c>
      <c r="E242" s="230">
        <v>24.8</v>
      </c>
      <c r="F242" s="118" t="s">
        <v>4495</v>
      </c>
      <c r="G242" s="19" t="s">
        <v>3660</v>
      </c>
      <c r="H242" s="40">
        <v>195263</v>
      </c>
      <c r="I242" s="19">
        <v>41676.51</v>
      </c>
      <c r="J242" s="19">
        <f t="shared" ref="J242:J246" si="9">H242-I242</f>
        <v>153586.49</v>
      </c>
      <c r="K242" s="307"/>
      <c r="L242" s="169">
        <v>41317</v>
      </c>
      <c r="M242" s="13" t="s">
        <v>4496</v>
      </c>
      <c r="N242" s="200" t="s">
        <v>4467</v>
      </c>
      <c r="O242" s="13" t="s">
        <v>563</v>
      </c>
      <c r="P242" s="307"/>
    </row>
    <row r="243" spans="1:16" s="99" customFormat="1" ht="26.4" x14ac:dyDescent="0.25">
      <c r="A243" s="180">
        <v>22</v>
      </c>
      <c r="B243" s="174" t="s">
        <v>9</v>
      </c>
      <c r="C243" s="174" t="s">
        <v>9</v>
      </c>
      <c r="D243" s="6" t="s">
        <v>510</v>
      </c>
      <c r="E243" s="230">
        <v>172</v>
      </c>
      <c r="F243" s="118" t="s">
        <v>4501</v>
      </c>
      <c r="G243" s="19" t="s">
        <v>3660</v>
      </c>
      <c r="H243" s="40">
        <v>30807</v>
      </c>
      <c r="I243" s="19">
        <v>30807</v>
      </c>
      <c r="J243" s="19">
        <f t="shared" si="9"/>
        <v>0</v>
      </c>
      <c r="K243" s="307"/>
      <c r="L243" s="169">
        <v>41288</v>
      </c>
      <c r="M243" s="13" t="s">
        <v>4502</v>
      </c>
      <c r="N243" s="200" t="s">
        <v>4473</v>
      </c>
      <c r="O243" s="13" t="s">
        <v>509</v>
      </c>
      <c r="P243" s="307"/>
    </row>
    <row r="244" spans="1:16" s="99" customFormat="1" ht="26.4" x14ac:dyDescent="0.25">
      <c r="A244" s="180">
        <v>23</v>
      </c>
      <c r="B244" s="174" t="s">
        <v>9</v>
      </c>
      <c r="C244" s="174" t="s">
        <v>9</v>
      </c>
      <c r="D244" s="6" t="s">
        <v>511</v>
      </c>
      <c r="E244" s="230">
        <v>35</v>
      </c>
      <c r="F244" s="118" t="s">
        <v>4491</v>
      </c>
      <c r="G244" s="19" t="s">
        <v>3660</v>
      </c>
      <c r="H244" s="40">
        <v>206763</v>
      </c>
      <c r="I244" s="19">
        <v>44130.25</v>
      </c>
      <c r="J244" s="19">
        <f t="shared" si="9"/>
        <v>162632.75</v>
      </c>
      <c r="K244" s="307"/>
      <c r="L244" s="169">
        <v>41316</v>
      </c>
      <c r="M244" s="13" t="s">
        <v>4492</v>
      </c>
      <c r="N244" s="200" t="s">
        <v>4473</v>
      </c>
      <c r="O244" s="13" t="s">
        <v>512</v>
      </c>
      <c r="P244" s="307"/>
    </row>
    <row r="245" spans="1:16" s="99" customFormat="1" ht="39.6" x14ac:dyDescent="0.25">
      <c r="A245" s="180">
        <v>24</v>
      </c>
      <c r="B245" s="174" t="s">
        <v>9</v>
      </c>
      <c r="C245" s="174" t="s">
        <v>9</v>
      </c>
      <c r="D245" s="6" t="s">
        <v>514</v>
      </c>
      <c r="E245" s="230">
        <v>72.599999999999994</v>
      </c>
      <c r="F245" s="118" t="s">
        <v>4519</v>
      </c>
      <c r="G245" s="26">
        <v>379000.31</v>
      </c>
      <c r="H245" s="40">
        <v>1050014</v>
      </c>
      <c r="I245" s="19">
        <v>455107.17</v>
      </c>
      <c r="J245" s="19">
        <f t="shared" si="9"/>
        <v>594906.83000000007</v>
      </c>
      <c r="K245" s="307"/>
      <c r="L245" s="169">
        <v>41288</v>
      </c>
      <c r="M245" s="13" t="s">
        <v>4520</v>
      </c>
      <c r="N245" s="200" t="s">
        <v>4467</v>
      </c>
      <c r="O245" s="13" t="s">
        <v>513</v>
      </c>
      <c r="P245" s="307"/>
    </row>
    <row r="246" spans="1:16" s="99" customFormat="1" ht="26.4" x14ac:dyDescent="0.25">
      <c r="A246" s="180">
        <v>25</v>
      </c>
      <c r="B246" s="174" t="s">
        <v>9</v>
      </c>
      <c r="C246" s="174" t="s">
        <v>9</v>
      </c>
      <c r="D246" s="6" t="s">
        <v>515</v>
      </c>
      <c r="E246" s="230">
        <v>318</v>
      </c>
      <c r="F246" s="118" t="s">
        <v>4470</v>
      </c>
      <c r="G246" s="19" t="s">
        <v>3660</v>
      </c>
      <c r="H246" s="40">
        <v>393726</v>
      </c>
      <c r="I246" s="19">
        <v>202152.35</v>
      </c>
      <c r="J246" s="19">
        <f t="shared" si="9"/>
        <v>191573.65</v>
      </c>
      <c r="K246" s="307"/>
      <c r="L246" s="200" t="s">
        <v>4472</v>
      </c>
      <c r="M246" s="13" t="s">
        <v>4471</v>
      </c>
      <c r="N246" s="200" t="s">
        <v>4473</v>
      </c>
      <c r="O246" s="13" t="s">
        <v>562</v>
      </c>
      <c r="P246" s="307"/>
    </row>
    <row r="247" spans="1:16" s="99" customFormat="1" ht="26.4" x14ac:dyDescent="0.25">
      <c r="A247" s="180">
        <v>26</v>
      </c>
      <c r="B247" s="174" t="s">
        <v>9</v>
      </c>
      <c r="C247" s="174" t="s">
        <v>9</v>
      </c>
      <c r="D247" s="6" t="s">
        <v>516</v>
      </c>
      <c r="E247" s="230">
        <v>318</v>
      </c>
      <c r="F247" s="118" t="s">
        <v>4470</v>
      </c>
      <c r="G247" s="19" t="s">
        <v>3660</v>
      </c>
      <c r="H247" s="40">
        <v>393726</v>
      </c>
      <c r="I247" s="19">
        <v>202152.35</v>
      </c>
      <c r="J247" s="19">
        <f t="shared" ref="J247:J252" si="10">H247-I247</f>
        <v>191573.65</v>
      </c>
      <c r="K247" s="307"/>
      <c r="L247" s="169">
        <v>41288</v>
      </c>
      <c r="M247" s="13" t="s">
        <v>4471</v>
      </c>
      <c r="N247" s="200" t="s">
        <v>4473</v>
      </c>
      <c r="O247" s="13" t="s">
        <v>517</v>
      </c>
      <c r="P247" s="307"/>
    </row>
    <row r="248" spans="1:16" s="99" customFormat="1" ht="26.4" x14ac:dyDescent="0.25">
      <c r="A248" s="180">
        <v>27</v>
      </c>
      <c r="B248" s="174" t="s">
        <v>9</v>
      </c>
      <c r="C248" s="174" t="s">
        <v>9</v>
      </c>
      <c r="D248" s="6" t="s">
        <v>518</v>
      </c>
      <c r="E248" s="230">
        <v>45.2</v>
      </c>
      <c r="F248" s="118" t="s">
        <v>4482</v>
      </c>
      <c r="G248" s="19" t="s">
        <v>3660</v>
      </c>
      <c r="H248" s="40">
        <v>397719</v>
      </c>
      <c r="I248" s="19">
        <v>92846.89</v>
      </c>
      <c r="J248" s="19">
        <f t="shared" si="10"/>
        <v>304872.11</v>
      </c>
      <c r="K248" s="307"/>
      <c r="L248" s="169">
        <v>41316</v>
      </c>
      <c r="M248" s="13" t="s">
        <v>4483</v>
      </c>
      <c r="N248" s="200" t="s">
        <v>4473</v>
      </c>
      <c r="O248" s="13" t="s">
        <v>520</v>
      </c>
      <c r="P248" s="307"/>
    </row>
    <row r="249" spans="1:16" s="99" customFormat="1" x14ac:dyDescent="0.25">
      <c r="A249" s="180">
        <v>28</v>
      </c>
      <c r="B249" s="174" t="s">
        <v>9</v>
      </c>
      <c r="C249" s="174" t="s">
        <v>9</v>
      </c>
      <c r="D249" s="6" t="s">
        <v>519</v>
      </c>
      <c r="E249" s="230">
        <v>48</v>
      </c>
      <c r="F249" s="118"/>
      <c r="G249" s="19" t="s">
        <v>3660</v>
      </c>
      <c r="H249" s="40">
        <v>401292</v>
      </c>
      <c r="I249" s="19">
        <v>85649.99</v>
      </c>
      <c r="J249" s="19">
        <f t="shared" si="10"/>
        <v>315642.01</v>
      </c>
      <c r="K249" s="307"/>
      <c r="L249" s="200"/>
      <c r="M249" s="13"/>
      <c r="N249" s="200"/>
      <c r="O249" s="13" t="s">
        <v>521</v>
      </c>
      <c r="P249" s="307"/>
    </row>
    <row r="250" spans="1:16" s="99" customFormat="1" ht="40.799999999999997" customHeight="1" x14ac:dyDescent="0.25">
      <c r="A250" s="180">
        <v>29</v>
      </c>
      <c r="B250" s="174" t="s">
        <v>9</v>
      </c>
      <c r="C250" s="174" t="s">
        <v>9</v>
      </c>
      <c r="D250" s="6" t="s">
        <v>523</v>
      </c>
      <c r="E250" s="230">
        <v>80</v>
      </c>
      <c r="F250" s="118" t="s">
        <v>4499</v>
      </c>
      <c r="G250" s="19" t="s">
        <v>3660</v>
      </c>
      <c r="H250" s="40">
        <v>758343</v>
      </c>
      <c r="I250" s="19">
        <v>366622.53</v>
      </c>
      <c r="J250" s="19">
        <f t="shared" si="10"/>
        <v>391720.47</v>
      </c>
      <c r="K250" s="307"/>
      <c r="L250" s="200" t="s">
        <v>4472</v>
      </c>
      <c r="M250" s="13" t="s">
        <v>4500</v>
      </c>
      <c r="N250" s="200" t="s">
        <v>4467</v>
      </c>
      <c r="O250" s="13" t="s">
        <v>522</v>
      </c>
      <c r="P250" s="307"/>
    </row>
    <row r="251" spans="1:16" s="99" customFormat="1" ht="26.4" x14ac:dyDescent="0.25">
      <c r="A251" s="180">
        <v>30</v>
      </c>
      <c r="B251" s="174" t="s">
        <v>9</v>
      </c>
      <c r="C251" s="174" t="s">
        <v>9</v>
      </c>
      <c r="D251" s="6" t="s">
        <v>525</v>
      </c>
      <c r="E251" s="230">
        <v>519.9</v>
      </c>
      <c r="F251" s="118" t="s">
        <v>4509</v>
      </c>
      <c r="G251" s="26">
        <v>2714080.76</v>
      </c>
      <c r="H251" s="40">
        <v>2994761</v>
      </c>
      <c r="I251" s="19">
        <v>1537651.66</v>
      </c>
      <c r="J251" s="19">
        <f t="shared" si="10"/>
        <v>1457109.34</v>
      </c>
      <c r="K251" s="307"/>
      <c r="L251" s="169">
        <v>41288</v>
      </c>
      <c r="M251" s="13" t="s">
        <v>4510</v>
      </c>
      <c r="N251" s="200" t="s">
        <v>4467</v>
      </c>
      <c r="O251" s="13" t="s">
        <v>524</v>
      </c>
      <c r="P251" s="307"/>
    </row>
    <row r="252" spans="1:16" s="99" customFormat="1" ht="26.4" x14ac:dyDescent="0.25">
      <c r="A252" s="180">
        <v>31</v>
      </c>
      <c r="B252" s="174" t="s">
        <v>9</v>
      </c>
      <c r="C252" s="174" t="s">
        <v>9</v>
      </c>
      <c r="D252" s="6" t="s">
        <v>527</v>
      </c>
      <c r="E252" s="230">
        <v>105.3</v>
      </c>
      <c r="F252" s="118" t="s">
        <v>4487</v>
      </c>
      <c r="G252" s="19" t="s">
        <v>3660</v>
      </c>
      <c r="H252" s="40">
        <v>4817365</v>
      </c>
      <c r="I252" s="19">
        <v>385523.82</v>
      </c>
      <c r="J252" s="19">
        <f t="shared" si="10"/>
        <v>4431841.18</v>
      </c>
      <c r="K252" s="307"/>
      <c r="L252" s="169">
        <v>41315</v>
      </c>
      <c r="M252" s="13" t="s">
        <v>4488</v>
      </c>
      <c r="N252" s="200" t="s">
        <v>4462</v>
      </c>
      <c r="O252" s="13" t="s">
        <v>526</v>
      </c>
      <c r="P252" s="307"/>
    </row>
    <row r="253" spans="1:16" s="99" customFormat="1" ht="26.4" x14ac:dyDescent="0.25">
      <c r="A253" s="180">
        <v>32</v>
      </c>
      <c r="B253" s="174" t="s">
        <v>9</v>
      </c>
      <c r="C253" s="174" t="s">
        <v>9</v>
      </c>
      <c r="D253" s="6" t="s">
        <v>529</v>
      </c>
      <c r="E253" s="230">
        <v>105.3</v>
      </c>
      <c r="F253" s="118" t="s">
        <v>4484</v>
      </c>
      <c r="G253" s="19" t="s">
        <v>3660</v>
      </c>
      <c r="H253" s="40">
        <v>4817365</v>
      </c>
      <c r="I253" s="19">
        <v>385523.82</v>
      </c>
      <c r="J253" s="19">
        <f t="shared" ref="J253:J264" si="11">H253-I253</f>
        <v>4431841.18</v>
      </c>
      <c r="K253" s="308"/>
      <c r="L253" s="169">
        <v>41316</v>
      </c>
      <c r="M253" s="13" t="s">
        <v>4485</v>
      </c>
      <c r="N253" s="200" t="s">
        <v>4486</v>
      </c>
      <c r="O253" s="13" t="s">
        <v>528</v>
      </c>
      <c r="P253" s="308"/>
    </row>
    <row r="254" spans="1:16" s="99" customFormat="1" ht="26.4" x14ac:dyDescent="0.25">
      <c r="A254" s="180">
        <v>33</v>
      </c>
      <c r="B254" s="174" t="s">
        <v>9</v>
      </c>
      <c r="C254" s="174" t="s">
        <v>9</v>
      </c>
      <c r="D254" s="6" t="s">
        <v>532</v>
      </c>
      <c r="E254" s="230">
        <v>515.6</v>
      </c>
      <c r="F254" s="118" t="s">
        <v>4493</v>
      </c>
      <c r="G254" s="19" t="s">
        <v>3660</v>
      </c>
      <c r="H254" s="40">
        <v>1290348</v>
      </c>
      <c r="I254" s="19">
        <v>275387.83</v>
      </c>
      <c r="J254" s="19">
        <f t="shared" si="11"/>
        <v>1014960.1699999999</v>
      </c>
      <c r="K254" s="253" t="s">
        <v>481</v>
      </c>
      <c r="L254" s="169">
        <v>41316</v>
      </c>
      <c r="M254" s="13" t="s">
        <v>4494</v>
      </c>
      <c r="N254" s="200" t="s">
        <v>4473</v>
      </c>
      <c r="O254" s="13" t="s">
        <v>534</v>
      </c>
      <c r="P254" s="253" t="s">
        <v>468</v>
      </c>
    </row>
    <row r="255" spans="1:16" s="99" customFormat="1" ht="26.4" x14ac:dyDescent="0.25">
      <c r="A255" s="180">
        <v>34</v>
      </c>
      <c r="B255" s="174" t="s">
        <v>9</v>
      </c>
      <c r="C255" s="174" t="s">
        <v>9</v>
      </c>
      <c r="D255" s="6" t="s">
        <v>535</v>
      </c>
      <c r="E255" s="230">
        <v>110</v>
      </c>
      <c r="F255" s="118" t="s">
        <v>4505</v>
      </c>
      <c r="G255" s="19" t="s">
        <v>3660</v>
      </c>
      <c r="H255" s="40">
        <v>161740</v>
      </c>
      <c r="I255" s="19">
        <v>118681.77</v>
      </c>
      <c r="J255" s="19">
        <f t="shared" si="11"/>
        <v>43058.229999999996</v>
      </c>
      <c r="K255" s="253"/>
      <c r="L255" s="169">
        <v>41288</v>
      </c>
      <c r="M255" s="13" t="s">
        <v>4506</v>
      </c>
      <c r="N255" s="200" t="s">
        <v>4473</v>
      </c>
      <c r="O255" s="13" t="s">
        <v>559</v>
      </c>
      <c r="P255" s="253"/>
    </row>
    <row r="256" spans="1:16" s="99" customFormat="1" ht="39.6" x14ac:dyDescent="0.25">
      <c r="A256" s="180">
        <v>35</v>
      </c>
      <c r="B256" s="174" t="s">
        <v>9</v>
      </c>
      <c r="C256" s="174" t="s">
        <v>9</v>
      </c>
      <c r="D256" s="6" t="s">
        <v>536</v>
      </c>
      <c r="E256" s="230">
        <v>764</v>
      </c>
      <c r="F256" s="118" t="s">
        <v>4521</v>
      </c>
      <c r="G256" s="19" t="s">
        <v>3660</v>
      </c>
      <c r="H256" s="40">
        <v>1491582</v>
      </c>
      <c r="I256" s="19">
        <v>392794.79</v>
      </c>
      <c r="J256" s="19">
        <f t="shared" si="11"/>
        <v>1098787.21</v>
      </c>
      <c r="K256" s="253"/>
      <c r="L256" s="169">
        <v>41317</v>
      </c>
      <c r="M256" s="13" t="s">
        <v>4522</v>
      </c>
      <c r="N256" s="200" t="s">
        <v>4473</v>
      </c>
      <c r="O256" s="13" t="s">
        <v>564</v>
      </c>
      <c r="P256" s="253"/>
    </row>
    <row r="257" spans="1:157" s="99" customFormat="1" ht="26.4" x14ac:dyDescent="0.25">
      <c r="A257" s="180">
        <v>36</v>
      </c>
      <c r="B257" s="174" t="s">
        <v>9</v>
      </c>
      <c r="C257" s="174" t="s">
        <v>9</v>
      </c>
      <c r="D257" s="6" t="s">
        <v>566</v>
      </c>
      <c r="E257" s="230">
        <v>1803.6</v>
      </c>
      <c r="F257" s="118" t="s">
        <v>4507</v>
      </c>
      <c r="G257" s="26">
        <v>9415495.4000000004</v>
      </c>
      <c r="H257" s="40">
        <v>40604892</v>
      </c>
      <c r="I257" s="19">
        <v>2593850.81</v>
      </c>
      <c r="J257" s="19">
        <f t="shared" si="11"/>
        <v>38011041.189999998</v>
      </c>
      <c r="K257" s="253"/>
      <c r="L257" s="169">
        <v>41288</v>
      </c>
      <c r="M257" s="13" t="s">
        <v>4508</v>
      </c>
      <c r="N257" s="200" t="s">
        <v>4473</v>
      </c>
      <c r="O257" s="174" t="s">
        <v>539</v>
      </c>
      <c r="P257" s="253"/>
    </row>
    <row r="258" spans="1:157" s="102" customFormat="1" ht="26.4" x14ac:dyDescent="0.25">
      <c r="A258" s="180">
        <v>37</v>
      </c>
      <c r="B258" s="174" t="s">
        <v>9</v>
      </c>
      <c r="C258" s="174" t="s">
        <v>9</v>
      </c>
      <c r="D258" s="6" t="s">
        <v>567</v>
      </c>
      <c r="E258" s="230">
        <v>53</v>
      </c>
      <c r="F258" s="118" t="s">
        <v>4463</v>
      </c>
      <c r="G258" s="19" t="s">
        <v>3660</v>
      </c>
      <c r="H258" s="40">
        <v>37609</v>
      </c>
      <c r="I258" s="19">
        <v>37609</v>
      </c>
      <c r="J258" s="19">
        <f t="shared" si="11"/>
        <v>0</v>
      </c>
      <c r="K258" s="253"/>
      <c r="L258" s="169">
        <v>41288</v>
      </c>
      <c r="M258" s="13" t="s">
        <v>4464</v>
      </c>
      <c r="N258" s="200" t="s">
        <v>4462</v>
      </c>
      <c r="O258" s="13" t="s">
        <v>568</v>
      </c>
      <c r="P258" s="253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9"/>
      <c r="BN258" s="99"/>
      <c r="BO258" s="99"/>
      <c r="BP258" s="99"/>
      <c r="BQ258" s="99"/>
      <c r="BR258" s="99"/>
      <c r="BS258" s="99"/>
      <c r="BT258" s="99"/>
      <c r="BU258" s="99"/>
      <c r="BV258" s="99"/>
      <c r="BW258" s="99"/>
      <c r="BX258" s="99"/>
      <c r="BY258" s="99"/>
      <c r="BZ258" s="99"/>
      <c r="CA258" s="99"/>
      <c r="CB258" s="99"/>
      <c r="CC258" s="99"/>
      <c r="CD258" s="99"/>
      <c r="CE258" s="99"/>
      <c r="CF258" s="99"/>
      <c r="CG258" s="99"/>
      <c r="CH258" s="99"/>
      <c r="CI258" s="99"/>
      <c r="CJ258" s="99"/>
      <c r="CK258" s="99"/>
      <c r="CL258" s="99"/>
      <c r="CM258" s="99"/>
      <c r="CN258" s="99"/>
      <c r="CO258" s="99"/>
      <c r="CP258" s="99"/>
      <c r="CQ258" s="99"/>
      <c r="CR258" s="99"/>
      <c r="CS258" s="99"/>
      <c r="CT258" s="99"/>
      <c r="CU258" s="99"/>
      <c r="CV258" s="99"/>
      <c r="CW258" s="99"/>
      <c r="CX258" s="99"/>
      <c r="CY258" s="99"/>
      <c r="CZ258" s="99"/>
      <c r="DA258" s="99"/>
      <c r="DB258" s="99"/>
      <c r="DC258" s="99"/>
      <c r="DD258" s="99"/>
      <c r="DE258" s="99"/>
      <c r="DF258" s="99"/>
      <c r="DG258" s="99"/>
      <c r="DH258" s="99"/>
      <c r="DI258" s="99"/>
      <c r="DJ258" s="99"/>
      <c r="DK258" s="99"/>
      <c r="DL258" s="99"/>
      <c r="DM258" s="99"/>
      <c r="DN258" s="99"/>
      <c r="DO258" s="99"/>
      <c r="DP258" s="99"/>
      <c r="DQ258" s="99"/>
      <c r="DR258" s="99"/>
      <c r="DS258" s="99"/>
      <c r="DT258" s="99"/>
      <c r="DU258" s="99"/>
      <c r="DV258" s="99"/>
      <c r="DW258" s="99"/>
      <c r="DX258" s="99"/>
      <c r="DY258" s="99"/>
      <c r="DZ258" s="99"/>
      <c r="EA258" s="99"/>
      <c r="EB258" s="99"/>
      <c r="EC258" s="99"/>
      <c r="ED258" s="99"/>
      <c r="EE258" s="99"/>
      <c r="EF258" s="99"/>
      <c r="EG258" s="99"/>
      <c r="EH258" s="99"/>
      <c r="EI258" s="99"/>
      <c r="EJ258" s="99"/>
      <c r="EK258" s="99"/>
      <c r="EL258" s="99"/>
      <c r="EM258" s="99"/>
      <c r="EN258" s="99"/>
      <c r="EO258" s="99"/>
      <c r="EP258" s="99"/>
      <c r="EQ258" s="99"/>
      <c r="ER258" s="99"/>
      <c r="ES258" s="99"/>
      <c r="ET258" s="99"/>
      <c r="EU258" s="99"/>
      <c r="EV258" s="99"/>
      <c r="EW258" s="99"/>
      <c r="EX258" s="99"/>
      <c r="EY258" s="99"/>
      <c r="EZ258" s="99"/>
      <c r="FA258" s="99"/>
    </row>
    <row r="259" spans="1:157" s="102" customFormat="1" ht="26.4" x14ac:dyDescent="0.25">
      <c r="A259" s="180">
        <v>38</v>
      </c>
      <c r="B259" s="174" t="s">
        <v>3555</v>
      </c>
      <c r="C259" s="174">
        <v>2</v>
      </c>
      <c r="D259" s="6" t="s">
        <v>3570</v>
      </c>
      <c r="E259" s="230">
        <v>2444.6999999999998</v>
      </c>
      <c r="F259" s="202" t="s">
        <v>3599</v>
      </c>
      <c r="G259" s="77">
        <v>20897662.309999999</v>
      </c>
      <c r="H259" s="107">
        <v>1100577.3</v>
      </c>
      <c r="I259" s="111">
        <v>233854.04</v>
      </c>
      <c r="J259" s="19">
        <f t="shared" si="11"/>
        <v>866723.26</v>
      </c>
      <c r="K259" s="80" t="s">
        <v>779</v>
      </c>
      <c r="L259" s="125" t="s">
        <v>3648</v>
      </c>
      <c r="M259" s="202" t="s">
        <v>3647</v>
      </c>
      <c r="N259" s="200"/>
      <c r="O259" s="13" t="s">
        <v>4221</v>
      </c>
      <c r="P259" s="7" t="s">
        <v>5173</v>
      </c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9"/>
      <c r="BN259" s="99"/>
      <c r="BO259" s="99"/>
      <c r="BP259" s="99"/>
      <c r="BQ259" s="99"/>
      <c r="BR259" s="99"/>
      <c r="BS259" s="99"/>
      <c r="BT259" s="99"/>
      <c r="BU259" s="99"/>
      <c r="BV259" s="99"/>
      <c r="BW259" s="99"/>
      <c r="BX259" s="99"/>
      <c r="BY259" s="99"/>
      <c r="BZ259" s="99"/>
      <c r="CA259" s="99"/>
      <c r="CB259" s="99"/>
      <c r="CC259" s="99"/>
      <c r="CD259" s="99"/>
      <c r="CE259" s="99"/>
      <c r="CF259" s="99"/>
      <c r="CG259" s="99"/>
      <c r="CH259" s="99"/>
      <c r="CI259" s="99"/>
      <c r="CJ259" s="99"/>
      <c r="CK259" s="99"/>
      <c r="CL259" s="99"/>
      <c r="CM259" s="99"/>
      <c r="CN259" s="99"/>
      <c r="CO259" s="99"/>
      <c r="CP259" s="99"/>
      <c r="CQ259" s="99"/>
      <c r="CR259" s="99"/>
      <c r="CS259" s="99"/>
      <c r="CT259" s="99"/>
      <c r="CU259" s="99"/>
      <c r="CV259" s="99"/>
      <c r="CW259" s="99"/>
      <c r="CX259" s="99"/>
      <c r="CY259" s="99"/>
      <c r="CZ259" s="99"/>
      <c r="DA259" s="99"/>
      <c r="DB259" s="99"/>
      <c r="DC259" s="99"/>
      <c r="DD259" s="99"/>
      <c r="DE259" s="99"/>
      <c r="DF259" s="99"/>
      <c r="DG259" s="99"/>
      <c r="DH259" s="99"/>
      <c r="DI259" s="99"/>
      <c r="DJ259" s="99"/>
      <c r="DK259" s="99"/>
      <c r="DL259" s="99"/>
      <c r="DM259" s="99"/>
      <c r="DN259" s="99"/>
      <c r="DO259" s="99"/>
      <c r="DP259" s="99"/>
      <c r="DQ259" s="99"/>
      <c r="DR259" s="99"/>
      <c r="DS259" s="99"/>
      <c r="DT259" s="99"/>
      <c r="DU259" s="99"/>
      <c r="DV259" s="99"/>
      <c r="DW259" s="99"/>
      <c r="DX259" s="99"/>
      <c r="DY259" s="99"/>
      <c r="DZ259" s="99"/>
      <c r="EA259" s="99"/>
      <c r="EB259" s="99"/>
      <c r="EC259" s="99"/>
      <c r="ED259" s="99"/>
      <c r="EE259" s="99"/>
      <c r="EF259" s="99"/>
      <c r="EG259" s="99"/>
      <c r="EH259" s="99"/>
      <c r="EI259" s="99"/>
      <c r="EJ259" s="99"/>
      <c r="EK259" s="99"/>
      <c r="EL259" s="99"/>
      <c r="EM259" s="99"/>
      <c r="EN259" s="99"/>
      <c r="EO259" s="99"/>
      <c r="EP259" s="99"/>
      <c r="EQ259" s="99"/>
      <c r="ER259" s="99"/>
      <c r="ES259" s="99"/>
      <c r="ET259" s="99"/>
      <c r="EU259" s="99"/>
      <c r="EV259" s="99"/>
      <c r="EW259" s="99"/>
      <c r="EX259" s="99"/>
      <c r="EY259" s="99"/>
      <c r="EZ259" s="99"/>
      <c r="FA259" s="99"/>
    </row>
    <row r="260" spans="1:157" s="102" customFormat="1" ht="35.4" customHeight="1" x14ac:dyDescent="0.25">
      <c r="A260" s="180">
        <v>39</v>
      </c>
      <c r="B260" s="174" t="s">
        <v>3555</v>
      </c>
      <c r="C260" s="174">
        <v>2</v>
      </c>
      <c r="D260" s="6" t="s">
        <v>3571</v>
      </c>
      <c r="E260" s="230">
        <v>65.8</v>
      </c>
      <c r="F260" s="202" t="s">
        <v>2717</v>
      </c>
      <c r="G260" s="77">
        <v>679004.02</v>
      </c>
      <c r="H260" s="107">
        <v>125000</v>
      </c>
      <c r="I260" s="111">
        <v>125000</v>
      </c>
      <c r="J260" s="19">
        <f t="shared" si="11"/>
        <v>0</v>
      </c>
      <c r="K260" s="80" t="s">
        <v>779</v>
      </c>
      <c r="L260" s="124">
        <v>41765</v>
      </c>
      <c r="M260" s="202" t="s">
        <v>3649</v>
      </c>
      <c r="N260" s="200"/>
      <c r="O260" s="13" t="s">
        <v>4222</v>
      </c>
      <c r="P260" s="7" t="s">
        <v>5173</v>
      </c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9"/>
      <c r="BN260" s="99"/>
      <c r="BO260" s="99"/>
      <c r="BP260" s="99"/>
      <c r="BQ260" s="99"/>
      <c r="BR260" s="99"/>
      <c r="BS260" s="99"/>
      <c r="BT260" s="99"/>
      <c r="BU260" s="99"/>
      <c r="BV260" s="99"/>
      <c r="BW260" s="99"/>
      <c r="BX260" s="99"/>
      <c r="BY260" s="99"/>
      <c r="BZ260" s="99"/>
      <c r="CA260" s="99"/>
      <c r="CB260" s="99"/>
      <c r="CC260" s="99"/>
      <c r="CD260" s="99"/>
      <c r="CE260" s="99"/>
      <c r="CF260" s="99"/>
      <c r="CG260" s="99"/>
      <c r="CH260" s="99"/>
      <c r="CI260" s="99"/>
      <c r="CJ260" s="99"/>
      <c r="CK260" s="99"/>
      <c r="CL260" s="99"/>
      <c r="CM260" s="99"/>
      <c r="CN260" s="99"/>
      <c r="CO260" s="99"/>
      <c r="CP260" s="99"/>
      <c r="CQ260" s="99"/>
      <c r="CR260" s="99"/>
      <c r="CS260" s="99"/>
      <c r="CT260" s="99"/>
      <c r="CU260" s="99"/>
      <c r="CV260" s="99"/>
      <c r="CW260" s="99"/>
      <c r="CX260" s="99"/>
      <c r="CY260" s="99"/>
      <c r="CZ260" s="99"/>
      <c r="DA260" s="99"/>
      <c r="DB260" s="99"/>
      <c r="DC260" s="99"/>
      <c r="DD260" s="99"/>
      <c r="DE260" s="99"/>
      <c r="DF260" s="99"/>
      <c r="DG260" s="99"/>
      <c r="DH260" s="99"/>
      <c r="DI260" s="99"/>
      <c r="DJ260" s="99"/>
      <c r="DK260" s="99"/>
      <c r="DL260" s="99"/>
      <c r="DM260" s="99"/>
      <c r="DN260" s="99"/>
      <c r="DO260" s="99"/>
      <c r="DP260" s="99"/>
      <c r="DQ260" s="99"/>
      <c r="DR260" s="99"/>
      <c r="DS260" s="99"/>
      <c r="DT260" s="99"/>
      <c r="DU260" s="99"/>
      <c r="DV260" s="99"/>
      <c r="DW260" s="99"/>
      <c r="DX260" s="99"/>
      <c r="DY260" s="99"/>
      <c r="DZ260" s="99"/>
      <c r="EA260" s="99"/>
      <c r="EB260" s="99"/>
      <c r="EC260" s="99"/>
      <c r="ED260" s="99"/>
      <c r="EE260" s="99"/>
      <c r="EF260" s="99"/>
      <c r="EG260" s="99"/>
      <c r="EH260" s="99"/>
      <c r="EI260" s="99"/>
      <c r="EJ260" s="99"/>
      <c r="EK260" s="99"/>
      <c r="EL260" s="99"/>
      <c r="EM260" s="99"/>
      <c r="EN260" s="99"/>
      <c r="EO260" s="99"/>
      <c r="EP260" s="99"/>
      <c r="EQ260" s="99"/>
      <c r="ER260" s="99"/>
      <c r="ES260" s="99"/>
      <c r="ET260" s="99"/>
      <c r="EU260" s="99"/>
      <c r="EV260" s="99"/>
      <c r="EW260" s="99"/>
      <c r="EX260" s="99"/>
      <c r="EY260" s="99"/>
      <c r="EZ260" s="99"/>
      <c r="FA260" s="99"/>
    </row>
    <row r="261" spans="1:157" s="102" customFormat="1" ht="26.4" x14ac:dyDescent="0.25">
      <c r="A261" s="180">
        <v>40</v>
      </c>
      <c r="B261" s="174" t="s">
        <v>3555</v>
      </c>
      <c r="C261" s="174">
        <v>2</v>
      </c>
      <c r="D261" s="6" t="s">
        <v>3585</v>
      </c>
      <c r="E261" s="230">
        <v>16</v>
      </c>
      <c r="F261" s="202" t="s">
        <v>2718</v>
      </c>
      <c r="G261" s="77">
        <v>165107.35999999999</v>
      </c>
      <c r="H261" s="107">
        <v>152894</v>
      </c>
      <c r="I261" s="111">
        <v>47956.160000000003</v>
      </c>
      <c r="J261" s="19">
        <f t="shared" si="11"/>
        <v>104937.84</v>
      </c>
      <c r="K261" s="80" t="s">
        <v>779</v>
      </c>
      <c r="L261" s="124">
        <v>41765</v>
      </c>
      <c r="M261" s="202" t="s">
        <v>3650</v>
      </c>
      <c r="N261" s="200"/>
      <c r="O261" s="13" t="s">
        <v>4225</v>
      </c>
      <c r="P261" s="7" t="s">
        <v>5173</v>
      </c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  <c r="BM261" s="99"/>
      <c r="BN261" s="99"/>
      <c r="BO261" s="99"/>
      <c r="BP261" s="99"/>
      <c r="BQ261" s="99"/>
      <c r="BR261" s="99"/>
      <c r="BS261" s="99"/>
      <c r="BT261" s="99"/>
      <c r="BU261" s="99"/>
      <c r="BV261" s="99"/>
      <c r="BW261" s="99"/>
      <c r="BX261" s="99"/>
      <c r="BY261" s="99"/>
      <c r="BZ261" s="99"/>
      <c r="CA261" s="99"/>
      <c r="CB261" s="99"/>
      <c r="CC261" s="99"/>
      <c r="CD261" s="99"/>
      <c r="CE261" s="99"/>
      <c r="CF261" s="99"/>
      <c r="CG261" s="99"/>
      <c r="CH261" s="99"/>
      <c r="CI261" s="99"/>
      <c r="CJ261" s="99"/>
      <c r="CK261" s="99"/>
      <c r="CL261" s="99"/>
      <c r="CM261" s="99"/>
      <c r="CN261" s="99"/>
      <c r="CO261" s="99"/>
      <c r="CP261" s="99"/>
      <c r="CQ261" s="99"/>
      <c r="CR261" s="99"/>
      <c r="CS261" s="99"/>
      <c r="CT261" s="99"/>
      <c r="CU261" s="99"/>
      <c r="CV261" s="99"/>
      <c r="CW261" s="99"/>
      <c r="CX261" s="99"/>
      <c r="CY261" s="99"/>
      <c r="CZ261" s="99"/>
      <c r="DA261" s="99"/>
      <c r="DB261" s="99"/>
      <c r="DC261" s="99"/>
      <c r="DD261" s="99"/>
      <c r="DE261" s="99"/>
      <c r="DF261" s="99"/>
      <c r="DG261" s="99"/>
      <c r="DH261" s="99"/>
      <c r="DI261" s="99"/>
      <c r="DJ261" s="99"/>
      <c r="DK261" s="99"/>
      <c r="DL261" s="99"/>
      <c r="DM261" s="99"/>
      <c r="DN261" s="99"/>
      <c r="DO261" s="99"/>
      <c r="DP261" s="99"/>
      <c r="DQ261" s="99"/>
      <c r="DR261" s="99"/>
      <c r="DS261" s="99"/>
      <c r="DT261" s="99"/>
      <c r="DU261" s="99"/>
      <c r="DV261" s="99"/>
      <c r="DW261" s="99"/>
      <c r="DX261" s="99"/>
      <c r="DY261" s="99"/>
      <c r="DZ261" s="99"/>
      <c r="EA261" s="99"/>
      <c r="EB261" s="99"/>
      <c r="EC261" s="99"/>
      <c r="ED261" s="99"/>
      <c r="EE261" s="99"/>
      <c r="EF261" s="99"/>
      <c r="EG261" s="99"/>
      <c r="EH261" s="99"/>
      <c r="EI261" s="99"/>
      <c r="EJ261" s="99"/>
      <c r="EK261" s="99"/>
      <c r="EL261" s="99"/>
      <c r="EM261" s="99"/>
      <c r="EN261" s="99"/>
      <c r="EO261" s="99"/>
      <c r="EP261" s="99"/>
      <c r="EQ261" s="99"/>
      <c r="ER261" s="99"/>
      <c r="ES261" s="99"/>
      <c r="ET261" s="99"/>
      <c r="EU261" s="99"/>
      <c r="EV261" s="99"/>
      <c r="EW261" s="99"/>
      <c r="EX261" s="99"/>
      <c r="EY261" s="99"/>
      <c r="EZ261" s="99"/>
      <c r="FA261" s="99"/>
    </row>
    <row r="262" spans="1:157" s="99" customFormat="1" ht="26.4" x14ac:dyDescent="0.25">
      <c r="A262" s="180">
        <v>41</v>
      </c>
      <c r="B262" s="174" t="s">
        <v>3555</v>
      </c>
      <c r="C262" s="174">
        <v>2</v>
      </c>
      <c r="D262" s="6" t="s">
        <v>3587</v>
      </c>
      <c r="E262" s="230">
        <v>157.6</v>
      </c>
      <c r="F262" s="202" t="s">
        <v>2719</v>
      </c>
      <c r="G262" s="77">
        <v>1626307.5</v>
      </c>
      <c r="H262" s="107">
        <v>7646</v>
      </c>
      <c r="I262" s="111">
        <v>4626.1499999999996</v>
      </c>
      <c r="J262" s="19">
        <f t="shared" si="11"/>
        <v>3019.8500000000004</v>
      </c>
      <c r="K262" s="80" t="s">
        <v>779</v>
      </c>
      <c r="L262" s="124">
        <v>41765</v>
      </c>
      <c r="M262" s="202" t="s">
        <v>3651</v>
      </c>
      <c r="N262" s="200"/>
      <c r="O262" s="13" t="s">
        <v>4223</v>
      </c>
      <c r="P262" s="7" t="s">
        <v>5173</v>
      </c>
    </row>
    <row r="263" spans="1:157" s="99" customFormat="1" ht="26.4" x14ac:dyDescent="0.25">
      <c r="A263" s="180">
        <v>42</v>
      </c>
      <c r="B263" s="174" t="s">
        <v>3555</v>
      </c>
      <c r="C263" s="174">
        <v>2</v>
      </c>
      <c r="D263" s="6" t="s">
        <v>3598</v>
      </c>
      <c r="E263" s="230">
        <v>799.7</v>
      </c>
      <c r="F263" s="202" t="s">
        <v>2720</v>
      </c>
      <c r="G263" s="77">
        <v>8252272.2400000002</v>
      </c>
      <c r="H263" s="107">
        <v>244157</v>
      </c>
      <c r="I263" s="111">
        <v>244157</v>
      </c>
      <c r="J263" s="19">
        <f t="shared" si="11"/>
        <v>0</v>
      </c>
      <c r="K263" s="80" t="s">
        <v>779</v>
      </c>
      <c r="L263" s="124">
        <v>41765</v>
      </c>
      <c r="M263" s="202" t="s">
        <v>3652</v>
      </c>
      <c r="N263" s="200"/>
      <c r="O263" s="13" t="s">
        <v>4224</v>
      </c>
      <c r="P263" s="7" t="s">
        <v>5173</v>
      </c>
    </row>
    <row r="264" spans="1:157" s="99" customFormat="1" ht="39.6" x14ac:dyDescent="0.25">
      <c r="A264" s="180">
        <v>43</v>
      </c>
      <c r="B264" s="174" t="s">
        <v>3555</v>
      </c>
      <c r="C264" s="174" t="s">
        <v>3556</v>
      </c>
      <c r="D264" s="6" t="s">
        <v>3557</v>
      </c>
      <c r="E264" s="230">
        <v>154</v>
      </c>
      <c r="F264" s="118" t="s">
        <v>2704</v>
      </c>
      <c r="G264" s="77">
        <v>1861498.1</v>
      </c>
      <c r="H264" s="107">
        <v>91765</v>
      </c>
      <c r="I264" s="137">
        <v>63994.76</v>
      </c>
      <c r="J264" s="19">
        <f t="shared" si="11"/>
        <v>27770.239999999998</v>
      </c>
      <c r="K264" s="80" t="s">
        <v>779</v>
      </c>
      <c r="L264" s="124">
        <v>42265</v>
      </c>
      <c r="M264" s="202" t="s">
        <v>3653</v>
      </c>
      <c r="N264" s="200"/>
      <c r="O264" s="13" t="s">
        <v>3525</v>
      </c>
      <c r="P264" s="7" t="s">
        <v>5173</v>
      </c>
    </row>
    <row r="265" spans="1:157" s="99" customFormat="1" ht="26.4" x14ac:dyDescent="0.25">
      <c r="A265" s="180">
        <v>44</v>
      </c>
      <c r="B265" s="174" t="s">
        <v>107</v>
      </c>
      <c r="C265" s="174" t="s">
        <v>108</v>
      </c>
      <c r="D265" s="6" t="s">
        <v>109</v>
      </c>
      <c r="E265" s="40">
        <v>49.7</v>
      </c>
      <c r="F265" s="119" t="s">
        <v>4418</v>
      </c>
      <c r="G265" s="19">
        <v>721745.89</v>
      </c>
      <c r="H265" s="40">
        <v>250000</v>
      </c>
      <c r="I265" s="19">
        <v>250000</v>
      </c>
      <c r="J265" s="19">
        <f>H265-I265</f>
        <v>0</v>
      </c>
      <c r="K265" s="80" t="s">
        <v>10</v>
      </c>
      <c r="L265" s="124">
        <v>40206</v>
      </c>
      <c r="M265" s="202" t="s">
        <v>4419</v>
      </c>
      <c r="N265" s="6"/>
      <c r="O265" s="18" t="s">
        <v>155</v>
      </c>
      <c r="P265" s="7" t="s">
        <v>290</v>
      </c>
    </row>
    <row r="266" spans="1:157" s="102" customFormat="1" ht="34.799999999999997" customHeight="1" x14ac:dyDescent="0.25">
      <c r="A266" s="180">
        <v>45</v>
      </c>
      <c r="B266" s="174" t="s">
        <v>166</v>
      </c>
      <c r="C266" s="174" t="s">
        <v>614</v>
      </c>
      <c r="D266" s="6" t="s">
        <v>167</v>
      </c>
      <c r="E266" s="40">
        <v>1027.5</v>
      </c>
      <c r="F266" s="119" t="s">
        <v>4397</v>
      </c>
      <c r="G266" s="19">
        <v>20007215.489999998</v>
      </c>
      <c r="H266" s="40">
        <v>60007.519999999997</v>
      </c>
      <c r="I266" s="19">
        <v>33682.46</v>
      </c>
      <c r="J266" s="19">
        <f t="shared" ref="J266:J430" si="12">H266-I266</f>
        <v>26325.059999999998</v>
      </c>
      <c r="K266" s="80" t="s">
        <v>779</v>
      </c>
      <c r="L266" s="123" t="s">
        <v>4343</v>
      </c>
      <c r="M266" s="87" t="s">
        <v>4398</v>
      </c>
      <c r="N266" s="6"/>
      <c r="O266" s="18" t="s">
        <v>145</v>
      </c>
      <c r="P266" s="7" t="s">
        <v>22</v>
      </c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  <c r="BK266" s="99"/>
      <c r="BL266" s="99"/>
      <c r="BM266" s="99"/>
      <c r="BN266" s="99"/>
      <c r="BO266" s="99"/>
      <c r="BP266" s="99"/>
      <c r="BQ266" s="99"/>
      <c r="BR266" s="99"/>
      <c r="BS266" s="99"/>
      <c r="BT266" s="99"/>
      <c r="BU266" s="99"/>
      <c r="BV266" s="99"/>
      <c r="BW266" s="99"/>
      <c r="BX266" s="99"/>
      <c r="BY266" s="99"/>
      <c r="BZ266" s="99"/>
      <c r="CA266" s="99"/>
      <c r="CB266" s="99"/>
      <c r="CC266" s="99"/>
      <c r="CD266" s="99"/>
      <c r="CE266" s="99"/>
      <c r="CF266" s="99"/>
      <c r="CG266" s="99"/>
      <c r="CH266" s="99"/>
      <c r="CI266" s="99"/>
      <c r="CJ266" s="99"/>
      <c r="CK266" s="99"/>
      <c r="CL266" s="99"/>
      <c r="CM266" s="99"/>
      <c r="CN266" s="99"/>
      <c r="CO266" s="99"/>
      <c r="CP266" s="99"/>
      <c r="CQ266" s="99"/>
      <c r="CR266" s="99"/>
      <c r="CS266" s="99"/>
      <c r="CT266" s="99"/>
      <c r="CU266" s="99"/>
      <c r="CV266" s="99"/>
      <c r="CW266" s="99"/>
      <c r="CX266" s="99"/>
      <c r="CY266" s="99"/>
      <c r="CZ266" s="99"/>
      <c r="DA266" s="99"/>
      <c r="DB266" s="99"/>
      <c r="DC266" s="99"/>
      <c r="DD266" s="99"/>
      <c r="DE266" s="99"/>
      <c r="DF266" s="99"/>
      <c r="DG266" s="99"/>
      <c r="DH266" s="99"/>
      <c r="DI266" s="99"/>
      <c r="DJ266" s="99"/>
      <c r="DK266" s="99"/>
      <c r="DL266" s="99"/>
      <c r="DM266" s="99"/>
      <c r="DN266" s="99"/>
      <c r="DO266" s="99"/>
      <c r="DP266" s="99"/>
      <c r="DQ266" s="99"/>
      <c r="DR266" s="99"/>
      <c r="DS266" s="99"/>
      <c r="DT266" s="99"/>
      <c r="DU266" s="99"/>
      <c r="DV266" s="99"/>
      <c r="DW266" s="99"/>
      <c r="DX266" s="99"/>
      <c r="DY266" s="99"/>
      <c r="DZ266" s="99"/>
      <c r="EA266" s="99"/>
      <c r="EB266" s="99"/>
      <c r="EC266" s="99"/>
      <c r="ED266" s="99"/>
      <c r="EE266" s="99"/>
      <c r="EF266" s="99"/>
      <c r="EG266" s="99"/>
      <c r="EH266" s="99"/>
      <c r="EI266" s="99"/>
      <c r="EJ266" s="99"/>
      <c r="EK266" s="99"/>
      <c r="EL266" s="99"/>
      <c r="EM266" s="99"/>
      <c r="EN266" s="99"/>
      <c r="EO266" s="99"/>
      <c r="EP266" s="99"/>
      <c r="EQ266" s="99"/>
      <c r="ER266" s="99"/>
      <c r="ES266" s="99"/>
      <c r="ET266" s="99"/>
      <c r="EU266" s="99"/>
      <c r="EV266" s="99"/>
      <c r="EW266" s="99"/>
      <c r="EX266" s="99"/>
      <c r="EY266" s="99"/>
      <c r="EZ266" s="99"/>
      <c r="FA266" s="99"/>
    </row>
    <row r="267" spans="1:157" s="102" customFormat="1" ht="39.6" x14ac:dyDescent="0.25">
      <c r="A267" s="180">
        <v>46</v>
      </c>
      <c r="B267" s="174" t="s">
        <v>166</v>
      </c>
      <c r="C267" s="174">
        <v>36</v>
      </c>
      <c r="D267" s="6" t="s">
        <v>747</v>
      </c>
      <c r="E267" s="40">
        <v>26</v>
      </c>
      <c r="F267" s="119" t="s">
        <v>4362</v>
      </c>
      <c r="G267" s="19">
        <v>504959.29</v>
      </c>
      <c r="H267" s="40">
        <v>2895</v>
      </c>
      <c r="I267" s="19">
        <v>2895</v>
      </c>
      <c r="J267" s="19">
        <f t="shared" si="12"/>
        <v>0</v>
      </c>
      <c r="K267" s="80" t="s">
        <v>779</v>
      </c>
      <c r="L267" s="123" t="s">
        <v>4364</v>
      </c>
      <c r="M267" s="87" t="s">
        <v>4363</v>
      </c>
      <c r="N267" s="138" t="s">
        <v>4365</v>
      </c>
      <c r="O267" s="18" t="s">
        <v>229</v>
      </c>
      <c r="P267" s="7" t="s">
        <v>22</v>
      </c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  <c r="BK267" s="99"/>
      <c r="BL267" s="99"/>
      <c r="BM267" s="99"/>
      <c r="BN267" s="99"/>
      <c r="BO267" s="99"/>
      <c r="BP267" s="99"/>
      <c r="BQ267" s="99"/>
      <c r="BR267" s="99"/>
      <c r="BS267" s="99"/>
      <c r="BT267" s="99"/>
      <c r="BU267" s="99"/>
      <c r="BV267" s="99"/>
      <c r="BW267" s="99"/>
      <c r="BX267" s="99"/>
      <c r="BY267" s="99"/>
      <c r="BZ267" s="99"/>
      <c r="CA267" s="99"/>
      <c r="CB267" s="99"/>
      <c r="CC267" s="99"/>
      <c r="CD267" s="99"/>
      <c r="CE267" s="99"/>
      <c r="CF267" s="99"/>
      <c r="CG267" s="99"/>
      <c r="CH267" s="99"/>
      <c r="CI267" s="99"/>
      <c r="CJ267" s="99"/>
      <c r="CK267" s="99"/>
      <c r="CL267" s="99"/>
      <c r="CM267" s="99"/>
      <c r="CN267" s="99"/>
      <c r="CO267" s="99"/>
      <c r="CP267" s="99"/>
      <c r="CQ267" s="99"/>
      <c r="CR267" s="99"/>
      <c r="CS267" s="99"/>
      <c r="CT267" s="99"/>
      <c r="CU267" s="99"/>
      <c r="CV267" s="99"/>
      <c r="CW267" s="99"/>
      <c r="CX267" s="99"/>
      <c r="CY267" s="99"/>
      <c r="CZ267" s="99"/>
      <c r="DA267" s="99"/>
      <c r="DB267" s="99"/>
      <c r="DC267" s="99"/>
      <c r="DD267" s="99"/>
      <c r="DE267" s="99"/>
      <c r="DF267" s="99"/>
      <c r="DG267" s="99"/>
      <c r="DH267" s="99"/>
      <c r="DI267" s="99"/>
      <c r="DJ267" s="99"/>
      <c r="DK267" s="99"/>
      <c r="DL267" s="99"/>
      <c r="DM267" s="99"/>
      <c r="DN267" s="99"/>
      <c r="DO267" s="99"/>
      <c r="DP267" s="99"/>
      <c r="DQ267" s="99"/>
      <c r="DR267" s="99"/>
      <c r="DS267" s="99"/>
      <c r="DT267" s="99"/>
      <c r="DU267" s="99"/>
      <c r="DV267" s="99"/>
      <c r="DW267" s="99"/>
      <c r="DX267" s="99"/>
      <c r="DY267" s="99"/>
      <c r="DZ267" s="99"/>
      <c r="EA267" s="99"/>
      <c r="EB267" s="99"/>
      <c r="EC267" s="99"/>
      <c r="ED267" s="99"/>
      <c r="EE267" s="99"/>
      <c r="EF267" s="99"/>
      <c r="EG267" s="99"/>
      <c r="EH267" s="99"/>
      <c r="EI267" s="99"/>
      <c r="EJ267" s="99"/>
      <c r="EK267" s="99"/>
      <c r="EL267" s="99"/>
      <c r="EM267" s="99"/>
      <c r="EN267" s="99"/>
      <c r="EO267" s="99"/>
      <c r="EP267" s="99"/>
      <c r="EQ267" s="99"/>
      <c r="ER267" s="99"/>
      <c r="ES267" s="99"/>
      <c r="ET267" s="99"/>
      <c r="EU267" s="99"/>
      <c r="EV267" s="99"/>
      <c r="EW267" s="99"/>
      <c r="EX267" s="99"/>
      <c r="EY267" s="99"/>
      <c r="EZ267" s="99"/>
      <c r="FA267" s="99"/>
    </row>
    <row r="268" spans="1:157" s="102" customFormat="1" ht="39.6" x14ac:dyDescent="0.25">
      <c r="A268" s="180">
        <v>47</v>
      </c>
      <c r="B268" s="174" t="s">
        <v>166</v>
      </c>
      <c r="C268" s="174">
        <v>38</v>
      </c>
      <c r="D268" s="6" t="s">
        <v>738</v>
      </c>
      <c r="E268" s="40">
        <v>23</v>
      </c>
      <c r="F268" s="119" t="s">
        <v>4366</v>
      </c>
      <c r="G268" s="19">
        <v>446694.76</v>
      </c>
      <c r="H268" s="40">
        <v>1190</v>
      </c>
      <c r="I268" s="19">
        <v>28.8</v>
      </c>
      <c r="J268" s="19">
        <f t="shared" si="12"/>
        <v>1161.2</v>
      </c>
      <c r="K268" s="80" t="s">
        <v>779</v>
      </c>
      <c r="L268" s="123" t="s">
        <v>4368</v>
      </c>
      <c r="M268" s="87" t="s">
        <v>4367</v>
      </c>
      <c r="N268" s="11" t="s">
        <v>4369</v>
      </c>
      <c r="O268" s="18" t="s">
        <v>229</v>
      </c>
      <c r="P268" s="7" t="s">
        <v>22</v>
      </c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  <c r="BH268" s="99"/>
      <c r="BI268" s="99"/>
      <c r="BJ268" s="99"/>
      <c r="BK268" s="99"/>
      <c r="BL268" s="99"/>
      <c r="BM268" s="99"/>
      <c r="BN268" s="99"/>
      <c r="BO268" s="99"/>
      <c r="BP268" s="99"/>
      <c r="BQ268" s="99"/>
      <c r="BR268" s="99"/>
      <c r="BS268" s="99"/>
      <c r="BT268" s="99"/>
      <c r="BU268" s="99"/>
      <c r="BV268" s="99"/>
      <c r="BW268" s="99"/>
      <c r="BX268" s="99"/>
      <c r="BY268" s="99"/>
      <c r="BZ268" s="99"/>
      <c r="CA268" s="99"/>
      <c r="CB268" s="99"/>
      <c r="CC268" s="99"/>
      <c r="CD268" s="99"/>
      <c r="CE268" s="99"/>
      <c r="CF268" s="99"/>
      <c r="CG268" s="99"/>
      <c r="CH268" s="99"/>
      <c r="CI268" s="99"/>
      <c r="CJ268" s="99"/>
      <c r="CK268" s="99"/>
      <c r="CL268" s="99"/>
      <c r="CM268" s="99"/>
      <c r="CN268" s="99"/>
      <c r="CO268" s="99"/>
      <c r="CP268" s="99"/>
      <c r="CQ268" s="99"/>
      <c r="CR268" s="99"/>
      <c r="CS268" s="99"/>
      <c r="CT268" s="99"/>
      <c r="CU268" s="99"/>
      <c r="CV268" s="99"/>
      <c r="CW268" s="99"/>
      <c r="CX268" s="99"/>
      <c r="CY268" s="99"/>
      <c r="CZ268" s="99"/>
      <c r="DA268" s="99"/>
      <c r="DB268" s="99"/>
      <c r="DC268" s="99"/>
      <c r="DD268" s="99"/>
      <c r="DE268" s="99"/>
      <c r="DF268" s="99"/>
      <c r="DG268" s="99"/>
      <c r="DH268" s="99"/>
      <c r="DI268" s="99"/>
      <c r="DJ268" s="99"/>
      <c r="DK268" s="99"/>
      <c r="DL268" s="99"/>
      <c r="DM268" s="99"/>
      <c r="DN268" s="99"/>
      <c r="DO268" s="99"/>
      <c r="DP268" s="99"/>
      <c r="DQ268" s="99"/>
      <c r="DR268" s="99"/>
      <c r="DS268" s="99"/>
      <c r="DT268" s="99"/>
      <c r="DU268" s="99"/>
      <c r="DV268" s="99"/>
      <c r="DW268" s="99"/>
      <c r="DX268" s="99"/>
      <c r="DY268" s="99"/>
      <c r="DZ268" s="99"/>
      <c r="EA268" s="99"/>
      <c r="EB268" s="99"/>
      <c r="EC268" s="99"/>
      <c r="ED268" s="99"/>
      <c r="EE268" s="99"/>
      <c r="EF268" s="99"/>
      <c r="EG268" s="99"/>
      <c r="EH268" s="99"/>
      <c r="EI268" s="99"/>
      <c r="EJ268" s="99"/>
      <c r="EK268" s="99"/>
      <c r="EL268" s="99"/>
      <c r="EM268" s="99"/>
      <c r="EN268" s="99"/>
      <c r="EO268" s="99"/>
      <c r="EP268" s="99"/>
      <c r="EQ268" s="99"/>
      <c r="ER268" s="99"/>
      <c r="ES268" s="99"/>
      <c r="ET268" s="99"/>
      <c r="EU268" s="99"/>
      <c r="EV268" s="99"/>
      <c r="EW268" s="99"/>
      <c r="EX268" s="99"/>
      <c r="EY268" s="99"/>
      <c r="EZ268" s="99"/>
      <c r="FA268" s="99"/>
    </row>
    <row r="269" spans="1:157" s="99" customFormat="1" ht="39.6" x14ac:dyDescent="0.25">
      <c r="A269" s="180">
        <v>48</v>
      </c>
      <c r="B269" s="174" t="s">
        <v>166</v>
      </c>
      <c r="C269" s="174">
        <v>40</v>
      </c>
      <c r="D269" s="6" t="s">
        <v>744</v>
      </c>
      <c r="E269" s="40">
        <v>10</v>
      </c>
      <c r="F269" s="119" t="s">
        <v>4370</v>
      </c>
      <c r="G269" s="19">
        <v>194156.88</v>
      </c>
      <c r="H269" s="40">
        <v>800</v>
      </c>
      <c r="I269" s="19">
        <v>19.350000000000001</v>
      </c>
      <c r="J269" s="19">
        <f t="shared" si="12"/>
        <v>780.65</v>
      </c>
      <c r="K269" s="80" t="s">
        <v>779</v>
      </c>
      <c r="L269" s="123" t="s">
        <v>4372</v>
      </c>
      <c r="M269" s="87" t="s">
        <v>4371</v>
      </c>
      <c r="N269" s="11" t="s">
        <v>4373</v>
      </c>
      <c r="O269" s="18" t="s">
        <v>229</v>
      </c>
      <c r="P269" s="7" t="s">
        <v>22</v>
      </c>
    </row>
    <row r="270" spans="1:157" s="99" customFormat="1" ht="39.6" x14ac:dyDescent="0.25">
      <c r="A270" s="180">
        <v>49</v>
      </c>
      <c r="B270" s="174" t="s">
        <v>20</v>
      </c>
      <c r="C270" s="174" t="s">
        <v>100</v>
      </c>
      <c r="D270" s="6" t="s">
        <v>103</v>
      </c>
      <c r="E270" s="40">
        <v>2725</v>
      </c>
      <c r="F270" s="119" t="s">
        <v>4338</v>
      </c>
      <c r="G270" s="19">
        <v>53108739.5</v>
      </c>
      <c r="H270" s="40">
        <v>357387.69</v>
      </c>
      <c r="I270" s="19">
        <v>331436.06</v>
      </c>
      <c r="J270" s="19">
        <f t="shared" si="12"/>
        <v>25951.630000000005</v>
      </c>
      <c r="K270" s="80" t="s">
        <v>779</v>
      </c>
      <c r="L270" s="124">
        <v>40239</v>
      </c>
      <c r="M270" s="125" t="s">
        <v>4339</v>
      </c>
      <c r="N270" s="125" t="s">
        <v>4340</v>
      </c>
      <c r="O270" s="18" t="s">
        <v>143</v>
      </c>
      <c r="P270" s="7" t="s">
        <v>22</v>
      </c>
    </row>
    <row r="271" spans="1:157" s="99" customFormat="1" ht="52.8" x14ac:dyDescent="0.25">
      <c r="A271" s="180">
        <v>50</v>
      </c>
      <c r="B271" s="141" t="s">
        <v>25</v>
      </c>
      <c r="C271" s="141" t="s">
        <v>100</v>
      </c>
      <c r="D271" s="17" t="s">
        <v>4075</v>
      </c>
      <c r="E271" s="40">
        <v>81</v>
      </c>
      <c r="F271" s="142" t="s">
        <v>4076</v>
      </c>
      <c r="G271" s="19" t="s">
        <v>3660</v>
      </c>
      <c r="H271" s="40">
        <v>36116</v>
      </c>
      <c r="I271" s="19">
        <v>0</v>
      </c>
      <c r="J271" s="40">
        <f t="shared" si="12"/>
        <v>36116</v>
      </c>
      <c r="K271" s="80" t="s">
        <v>779</v>
      </c>
      <c r="L271" s="123" t="s">
        <v>4077</v>
      </c>
      <c r="M271" s="143" t="s">
        <v>4076</v>
      </c>
      <c r="N271" s="17"/>
      <c r="O271" s="144" t="s">
        <v>4083</v>
      </c>
      <c r="P271" s="145" t="s">
        <v>5173</v>
      </c>
    </row>
    <row r="272" spans="1:157" s="99" customFormat="1" ht="39.6" x14ac:dyDescent="0.25">
      <c r="A272" s="180">
        <v>51</v>
      </c>
      <c r="B272" s="174" t="s">
        <v>25</v>
      </c>
      <c r="C272" s="174" t="s">
        <v>3553</v>
      </c>
      <c r="D272" s="6" t="s">
        <v>3554</v>
      </c>
      <c r="E272" s="40">
        <v>113</v>
      </c>
      <c r="F272" s="88" t="s">
        <v>2703</v>
      </c>
      <c r="G272" s="77">
        <v>1896871.11</v>
      </c>
      <c r="H272" s="111">
        <v>71846</v>
      </c>
      <c r="I272" s="137">
        <v>43896.959999999999</v>
      </c>
      <c r="J272" s="19">
        <f t="shared" si="12"/>
        <v>27949.040000000001</v>
      </c>
      <c r="K272" s="80" t="s">
        <v>779</v>
      </c>
      <c r="L272" s="146">
        <v>42265</v>
      </c>
      <c r="M272" s="202" t="s">
        <v>3656</v>
      </c>
      <c r="N272" s="6"/>
      <c r="O272" s="147" t="s">
        <v>3525</v>
      </c>
      <c r="P272" s="7" t="s">
        <v>5173</v>
      </c>
    </row>
    <row r="273" spans="1:19" s="99" customFormat="1" ht="26.4" x14ac:dyDescent="0.25">
      <c r="A273" s="180">
        <v>52</v>
      </c>
      <c r="B273" s="174" t="s">
        <v>25</v>
      </c>
      <c r="C273" s="174" t="s">
        <v>3549</v>
      </c>
      <c r="D273" s="6" t="s">
        <v>3550</v>
      </c>
      <c r="E273" s="40">
        <v>29.7</v>
      </c>
      <c r="F273" s="88" t="s">
        <v>2701</v>
      </c>
      <c r="G273" s="77">
        <v>114455.48</v>
      </c>
      <c r="H273" s="111">
        <v>7707</v>
      </c>
      <c r="I273" s="137">
        <v>4312.24</v>
      </c>
      <c r="J273" s="19">
        <f t="shared" si="12"/>
        <v>3394.76</v>
      </c>
      <c r="K273" s="80" t="s">
        <v>779</v>
      </c>
      <c r="L273" s="146">
        <v>41773</v>
      </c>
      <c r="M273" s="202" t="s">
        <v>3657</v>
      </c>
      <c r="N273" s="6"/>
      <c r="O273" s="147" t="s">
        <v>3525</v>
      </c>
      <c r="P273" s="7" t="s">
        <v>5173</v>
      </c>
    </row>
    <row r="274" spans="1:19" s="99" customFormat="1" ht="24.6" customHeight="1" x14ac:dyDescent="0.25">
      <c r="A274" s="180">
        <v>53</v>
      </c>
      <c r="B274" s="174" t="s">
        <v>25</v>
      </c>
      <c r="C274" s="174" t="s">
        <v>594</v>
      </c>
      <c r="D274" s="6" t="s">
        <v>595</v>
      </c>
      <c r="E274" s="40">
        <v>53</v>
      </c>
      <c r="F274" s="119"/>
      <c r="G274" s="19"/>
      <c r="H274" s="40">
        <v>14828</v>
      </c>
      <c r="I274" s="19">
        <v>0</v>
      </c>
      <c r="J274" s="19">
        <f t="shared" si="12"/>
        <v>14828</v>
      </c>
      <c r="K274" s="80"/>
      <c r="L274" s="123"/>
      <c r="M274" s="87"/>
      <c r="N274" s="6"/>
      <c r="O274" s="18" t="s">
        <v>596</v>
      </c>
      <c r="P274" s="7"/>
    </row>
    <row r="275" spans="1:19" s="99" customFormat="1" ht="26.4" x14ac:dyDescent="0.25">
      <c r="A275" s="180">
        <v>54</v>
      </c>
      <c r="B275" s="174" t="s">
        <v>25</v>
      </c>
      <c r="C275" s="174">
        <v>104</v>
      </c>
      <c r="D275" s="6" t="s">
        <v>110</v>
      </c>
      <c r="E275" s="40">
        <v>237</v>
      </c>
      <c r="F275" s="119" t="s">
        <v>4349</v>
      </c>
      <c r="G275" s="19">
        <v>4606578.26</v>
      </c>
      <c r="H275" s="40">
        <v>114678.39999999999</v>
      </c>
      <c r="I275" s="19">
        <v>114678.39999999999</v>
      </c>
      <c r="J275" s="19">
        <f t="shared" si="12"/>
        <v>0</v>
      </c>
      <c r="K275" s="80" t="s">
        <v>779</v>
      </c>
      <c r="L275" s="123" t="s">
        <v>4077</v>
      </c>
      <c r="M275" s="87" t="s">
        <v>4350</v>
      </c>
      <c r="N275" s="6"/>
      <c r="O275" s="18" t="s">
        <v>144</v>
      </c>
      <c r="P275" s="7" t="s">
        <v>22</v>
      </c>
    </row>
    <row r="276" spans="1:19" s="99" customFormat="1" ht="26.4" x14ac:dyDescent="0.25">
      <c r="A276" s="180">
        <v>55</v>
      </c>
      <c r="B276" s="174" t="s">
        <v>9</v>
      </c>
      <c r="C276" s="174" t="s">
        <v>615</v>
      </c>
      <c r="D276" s="6" t="s">
        <v>161</v>
      </c>
      <c r="E276" s="40">
        <v>75.5</v>
      </c>
      <c r="F276" s="119" t="s">
        <v>4411</v>
      </c>
      <c r="G276" s="19">
        <v>1398628.31</v>
      </c>
      <c r="H276" s="40">
        <v>13182</v>
      </c>
      <c r="I276" s="19">
        <v>13182</v>
      </c>
      <c r="J276" s="19">
        <f t="shared" si="12"/>
        <v>0</v>
      </c>
      <c r="K276" s="80" t="s">
        <v>779</v>
      </c>
      <c r="L276" s="123" t="s">
        <v>4343</v>
      </c>
      <c r="M276" s="87" t="s">
        <v>4412</v>
      </c>
      <c r="N276" s="6"/>
      <c r="O276" s="18" t="s">
        <v>145</v>
      </c>
      <c r="P276" s="7" t="s">
        <v>22</v>
      </c>
    </row>
    <row r="277" spans="1:19" s="99" customFormat="1" ht="39.6" x14ac:dyDescent="0.25">
      <c r="A277" s="180">
        <v>56</v>
      </c>
      <c r="B277" s="174" t="s">
        <v>9</v>
      </c>
      <c r="C277" s="174">
        <v>102</v>
      </c>
      <c r="D277" s="6" t="s">
        <v>142</v>
      </c>
      <c r="E277" s="40">
        <v>341.3</v>
      </c>
      <c r="F277" s="119" t="s">
        <v>4335</v>
      </c>
      <c r="G277" s="148">
        <v>6630015.9500000002</v>
      </c>
      <c r="H277" s="40">
        <v>15408</v>
      </c>
      <c r="I277" s="19">
        <v>15408</v>
      </c>
      <c r="J277" s="19">
        <f t="shared" si="12"/>
        <v>0</v>
      </c>
      <c r="K277" s="80" t="s">
        <v>779</v>
      </c>
      <c r="L277" s="124">
        <v>40266</v>
      </c>
      <c r="M277" s="125" t="s">
        <v>4336</v>
      </c>
      <c r="N277" s="125" t="s">
        <v>4337</v>
      </c>
      <c r="O277" s="18" t="s">
        <v>145</v>
      </c>
      <c r="P277" s="7" t="s">
        <v>22</v>
      </c>
    </row>
    <row r="278" spans="1:19" s="99" customFormat="1" ht="27.6" customHeight="1" x14ac:dyDescent="0.25">
      <c r="A278" s="180">
        <v>57</v>
      </c>
      <c r="B278" s="174" t="s">
        <v>9</v>
      </c>
      <c r="C278" s="174">
        <v>150</v>
      </c>
      <c r="D278" s="6" t="s">
        <v>152</v>
      </c>
      <c r="E278" s="40">
        <v>2052.3000000000002</v>
      </c>
      <c r="F278" s="119" t="s">
        <v>4351</v>
      </c>
      <c r="G278" s="19">
        <v>39972428.030000001</v>
      </c>
      <c r="H278" s="40">
        <v>361551</v>
      </c>
      <c r="I278" s="19">
        <v>360258.14</v>
      </c>
      <c r="J278" s="19">
        <f t="shared" si="12"/>
        <v>1292.859999999986</v>
      </c>
      <c r="K278" s="80" t="s">
        <v>779</v>
      </c>
      <c r="L278" s="207">
        <v>40241</v>
      </c>
      <c r="M278" s="87" t="s">
        <v>4352</v>
      </c>
      <c r="N278" s="11" t="s">
        <v>4353</v>
      </c>
      <c r="O278" s="18" t="s">
        <v>145</v>
      </c>
      <c r="P278" s="7" t="s">
        <v>22</v>
      </c>
    </row>
    <row r="279" spans="1:19" s="99" customFormat="1" x14ac:dyDescent="0.25">
      <c r="A279" s="180">
        <v>58</v>
      </c>
      <c r="B279" s="174" t="s">
        <v>25</v>
      </c>
      <c r="C279" s="174" t="s">
        <v>210</v>
      </c>
      <c r="D279" s="280" t="s">
        <v>278</v>
      </c>
      <c r="E279" s="40">
        <v>0</v>
      </c>
      <c r="F279" s="119"/>
      <c r="G279" s="19" t="s">
        <v>3660</v>
      </c>
      <c r="H279" s="40">
        <v>895053</v>
      </c>
      <c r="I279" s="19">
        <v>528943.38</v>
      </c>
      <c r="J279" s="19">
        <f>H279-I279</f>
        <v>366109.62</v>
      </c>
      <c r="K279" s="80" t="s">
        <v>779</v>
      </c>
      <c r="L279" s="123"/>
      <c r="M279" s="87"/>
      <c r="N279" s="6"/>
      <c r="O279" s="18" t="s">
        <v>216</v>
      </c>
      <c r="P279" s="7" t="s">
        <v>5173</v>
      </c>
    </row>
    <row r="280" spans="1:19" s="99" customFormat="1" ht="26.4" x14ac:dyDescent="0.25">
      <c r="A280" s="289" t="s">
        <v>4252</v>
      </c>
      <c r="B280" s="174" t="s">
        <v>25</v>
      </c>
      <c r="C280" s="174" t="s">
        <v>210</v>
      </c>
      <c r="D280" s="281"/>
      <c r="E280" s="40">
        <v>146.4</v>
      </c>
      <c r="F280" s="119" t="s">
        <v>4255</v>
      </c>
      <c r="G280" s="19" t="s">
        <v>3660</v>
      </c>
      <c r="H280" s="40">
        <v>0</v>
      </c>
      <c r="I280" s="19">
        <v>0</v>
      </c>
      <c r="J280" s="40">
        <v>0</v>
      </c>
      <c r="K280" s="80" t="s">
        <v>779</v>
      </c>
      <c r="L280" s="123" t="s">
        <v>4256</v>
      </c>
      <c r="M280" s="87" t="s">
        <v>4257</v>
      </c>
      <c r="N280" s="6"/>
      <c r="O280" s="18" t="s">
        <v>4254</v>
      </c>
      <c r="P280" s="7" t="s">
        <v>5173</v>
      </c>
    </row>
    <row r="281" spans="1:19" s="99" customFormat="1" ht="26.4" x14ac:dyDescent="0.25">
      <c r="A281" s="290"/>
      <c r="B281" s="174" t="s">
        <v>25</v>
      </c>
      <c r="C281" s="174" t="s">
        <v>210</v>
      </c>
      <c r="D281" s="281"/>
      <c r="E281" s="40">
        <v>420.5</v>
      </c>
      <c r="F281" s="119" t="s">
        <v>4255</v>
      </c>
      <c r="G281" s="19" t="s">
        <v>3660</v>
      </c>
      <c r="H281" s="40">
        <v>0</v>
      </c>
      <c r="I281" s="19">
        <v>0</v>
      </c>
      <c r="J281" s="40">
        <v>0</v>
      </c>
      <c r="K281" s="80" t="s">
        <v>779</v>
      </c>
      <c r="L281" s="123" t="s">
        <v>4256</v>
      </c>
      <c r="M281" s="87" t="s">
        <v>4259</v>
      </c>
      <c r="N281" s="6"/>
      <c r="O281" s="18" t="s">
        <v>4260</v>
      </c>
      <c r="P281" s="7" t="s">
        <v>5173</v>
      </c>
    </row>
    <row r="282" spans="1:19" s="99" customFormat="1" ht="26.4" x14ac:dyDescent="0.25">
      <c r="A282" s="290"/>
      <c r="B282" s="174" t="s">
        <v>25</v>
      </c>
      <c r="C282" s="174" t="s">
        <v>210</v>
      </c>
      <c r="D282" s="281"/>
      <c r="E282" s="40">
        <v>0</v>
      </c>
      <c r="F282" s="148" t="s">
        <v>4264</v>
      </c>
      <c r="G282" s="19" t="s">
        <v>3660</v>
      </c>
      <c r="H282" s="40">
        <v>0</v>
      </c>
      <c r="I282" s="19">
        <v>0</v>
      </c>
      <c r="J282" s="40">
        <v>0</v>
      </c>
      <c r="K282" s="80" t="s">
        <v>779</v>
      </c>
      <c r="L282" s="123" t="s">
        <v>4256</v>
      </c>
      <c r="M282" s="87" t="s">
        <v>4262</v>
      </c>
      <c r="N282" s="6"/>
      <c r="O282" s="18" t="s">
        <v>4263</v>
      </c>
      <c r="P282" s="7" t="s">
        <v>5173</v>
      </c>
      <c r="Q282" s="183"/>
      <c r="R282" s="183"/>
      <c r="S282" s="183"/>
    </row>
    <row r="283" spans="1:19" s="99" customFormat="1" ht="26.4" customHeight="1" x14ac:dyDescent="0.25">
      <c r="A283" s="290"/>
      <c r="B283" s="174" t="s">
        <v>25</v>
      </c>
      <c r="C283" s="174" t="s">
        <v>210</v>
      </c>
      <c r="D283" s="281"/>
      <c r="E283" s="40">
        <v>70</v>
      </c>
      <c r="F283" s="119" t="s">
        <v>4266</v>
      </c>
      <c r="G283" s="19" t="s">
        <v>3660</v>
      </c>
      <c r="H283" s="40">
        <v>0</v>
      </c>
      <c r="I283" s="19">
        <v>0</v>
      </c>
      <c r="J283" s="40">
        <v>0</v>
      </c>
      <c r="K283" s="80" t="s">
        <v>779</v>
      </c>
      <c r="L283" s="123" t="s">
        <v>4256</v>
      </c>
      <c r="M283" s="87" t="s">
        <v>4261</v>
      </c>
      <c r="N283" s="6"/>
      <c r="O283" s="18" t="s">
        <v>4265</v>
      </c>
      <c r="P283" s="7" t="s">
        <v>5173</v>
      </c>
    </row>
    <row r="284" spans="1:19" s="99" customFormat="1" ht="26.4" x14ac:dyDescent="0.25">
      <c r="A284" s="290"/>
      <c r="B284" s="174" t="s">
        <v>25</v>
      </c>
      <c r="C284" s="174" t="s">
        <v>210</v>
      </c>
      <c r="D284" s="282"/>
      <c r="E284" s="40">
        <v>35.5</v>
      </c>
      <c r="F284" s="119" t="s">
        <v>4253</v>
      </c>
      <c r="G284" s="19" t="s">
        <v>3660</v>
      </c>
      <c r="H284" s="40">
        <v>0</v>
      </c>
      <c r="I284" s="19">
        <v>0</v>
      </c>
      <c r="J284" s="40">
        <v>0</v>
      </c>
      <c r="K284" s="80" t="s">
        <v>779</v>
      </c>
      <c r="L284" s="123" t="s">
        <v>4256</v>
      </c>
      <c r="M284" s="87" t="s">
        <v>4258</v>
      </c>
      <c r="N284" s="6"/>
      <c r="O284" s="18" t="s">
        <v>2659</v>
      </c>
      <c r="P284" s="7" t="s">
        <v>5173</v>
      </c>
    </row>
    <row r="285" spans="1:19" s="99" customFormat="1" ht="42" customHeight="1" x14ac:dyDescent="0.25">
      <c r="A285" s="16">
        <v>59</v>
      </c>
      <c r="B285" s="13" t="s">
        <v>25</v>
      </c>
      <c r="C285" s="13"/>
      <c r="D285" s="245" t="s">
        <v>4837</v>
      </c>
      <c r="E285" s="126"/>
      <c r="F285" s="85"/>
      <c r="G285" s="78"/>
      <c r="H285" s="126">
        <v>390185</v>
      </c>
      <c r="I285" s="78">
        <v>23225.3</v>
      </c>
      <c r="J285" s="78">
        <f>H285-I285</f>
        <v>366959.7</v>
      </c>
      <c r="K285" s="84"/>
      <c r="L285" s="123"/>
      <c r="M285" s="87"/>
      <c r="N285" s="11"/>
      <c r="O285" s="181" t="s">
        <v>4836</v>
      </c>
      <c r="P285" s="28"/>
    </row>
    <row r="286" spans="1:19" s="99" customFormat="1" ht="52.8" x14ac:dyDescent="0.25">
      <c r="A286" s="16">
        <v>60</v>
      </c>
      <c r="B286" s="174" t="s">
        <v>29</v>
      </c>
      <c r="C286" s="174">
        <v>8</v>
      </c>
      <c r="D286" s="6" t="s">
        <v>741</v>
      </c>
      <c r="E286" s="40">
        <v>60</v>
      </c>
      <c r="F286" s="119" t="s">
        <v>4322</v>
      </c>
      <c r="G286" s="19" t="s">
        <v>3660</v>
      </c>
      <c r="H286" s="40">
        <v>3049</v>
      </c>
      <c r="I286" s="19">
        <v>73.8</v>
      </c>
      <c r="J286" s="19">
        <f>H286-I286</f>
        <v>2975.2</v>
      </c>
      <c r="K286" s="80" t="s">
        <v>779</v>
      </c>
      <c r="L286" s="124">
        <v>40752</v>
      </c>
      <c r="M286" s="125" t="s">
        <v>4323</v>
      </c>
      <c r="N286" s="125" t="s">
        <v>4324</v>
      </c>
      <c r="O286" s="18" t="s">
        <v>254</v>
      </c>
      <c r="P286" s="7" t="s">
        <v>22</v>
      </c>
    </row>
    <row r="287" spans="1:19" s="99" customFormat="1" ht="49.8" customHeight="1" x14ac:dyDescent="0.25">
      <c r="A287" s="16">
        <v>61</v>
      </c>
      <c r="B287" s="174" t="s">
        <v>29</v>
      </c>
      <c r="C287" s="174" t="s">
        <v>41</v>
      </c>
      <c r="D287" s="6" t="s">
        <v>752</v>
      </c>
      <c r="E287" s="40">
        <v>45.5</v>
      </c>
      <c r="F287" s="119"/>
      <c r="G287" s="19"/>
      <c r="H287" s="40">
        <v>114955</v>
      </c>
      <c r="I287" s="19">
        <v>10747.93</v>
      </c>
      <c r="J287" s="19">
        <f t="shared" si="12"/>
        <v>104207.07</v>
      </c>
      <c r="K287" s="80" t="s">
        <v>779</v>
      </c>
      <c r="L287" s="123"/>
      <c r="M287" s="87"/>
      <c r="N287" s="6"/>
      <c r="O287" s="18" t="s">
        <v>254</v>
      </c>
      <c r="P287" s="7" t="s">
        <v>22</v>
      </c>
    </row>
    <row r="288" spans="1:19" s="99" customFormat="1" ht="30" customHeight="1" x14ac:dyDescent="0.25">
      <c r="A288" s="182">
        <v>62</v>
      </c>
      <c r="B288" s="174" t="s">
        <v>29</v>
      </c>
      <c r="C288" s="174" t="s">
        <v>41</v>
      </c>
      <c r="D288" s="6" t="s">
        <v>597</v>
      </c>
      <c r="E288" s="40">
        <v>0</v>
      </c>
      <c r="F288" s="119" t="s">
        <v>4208</v>
      </c>
      <c r="G288" s="19" t="s">
        <v>3660</v>
      </c>
      <c r="H288" s="40">
        <v>14437</v>
      </c>
      <c r="I288" s="19">
        <v>0</v>
      </c>
      <c r="J288" s="19">
        <f t="shared" si="12"/>
        <v>14437</v>
      </c>
      <c r="K288" s="80" t="s">
        <v>779</v>
      </c>
      <c r="L288" s="123" t="s">
        <v>4187</v>
      </c>
      <c r="M288" s="138" t="s">
        <v>4209</v>
      </c>
      <c r="N288" s="6"/>
      <c r="O288" s="18" t="s">
        <v>4207</v>
      </c>
      <c r="P288" s="7" t="s">
        <v>5173</v>
      </c>
    </row>
    <row r="289" spans="1:16" s="99" customFormat="1" ht="26.4" customHeight="1" x14ac:dyDescent="0.25">
      <c r="A289" s="182">
        <v>63</v>
      </c>
      <c r="B289" s="174" t="s">
        <v>29</v>
      </c>
      <c r="C289" s="174" t="s">
        <v>41</v>
      </c>
      <c r="D289" s="6" t="s">
        <v>598</v>
      </c>
      <c r="E289" s="40">
        <v>116</v>
      </c>
      <c r="F289" s="119" t="s">
        <v>4205</v>
      </c>
      <c r="G289" s="19" t="s">
        <v>3660</v>
      </c>
      <c r="H289" s="40">
        <v>74533</v>
      </c>
      <c r="I289" s="19">
        <v>9523.84</v>
      </c>
      <c r="J289" s="19">
        <f t="shared" si="12"/>
        <v>65009.16</v>
      </c>
      <c r="K289" s="80" t="s">
        <v>779</v>
      </c>
      <c r="L289" s="123" t="s">
        <v>4187</v>
      </c>
      <c r="M289" s="87" t="s">
        <v>4206</v>
      </c>
      <c r="N289" s="6"/>
      <c r="O289" s="202" t="s">
        <v>4204</v>
      </c>
      <c r="P289" s="7" t="s">
        <v>5173</v>
      </c>
    </row>
    <row r="290" spans="1:16" s="99" customFormat="1" ht="26.4" x14ac:dyDescent="0.25">
      <c r="A290" s="182">
        <v>64</v>
      </c>
      <c r="B290" s="174" t="s">
        <v>29</v>
      </c>
      <c r="C290" s="174">
        <v>16</v>
      </c>
      <c r="D290" s="6" t="s">
        <v>797</v>
      </c>
      <c r="E290" s="40">
        <v>22</v>
      </c>
      <c r="F290" s="119"/>
      <c r="G290" s="19"/>
      <c r="H290" s="40">
        <v>0</v>
      </c>
      <c r="I290" s="19">
        <v>0</v>
      </c>
      <c r="J290" s="19">
        <f t="shared" si="12"/>
        <v>0</v>
      </c>
      <c r="K290" s="80" t="s">
        <v>779</v>
      </c>
      <c r="L290" s="123"/>
      <c r="M290" s="87"/>
      <c r="N290" s="6"/>
      <c r="O290" s="202" t="s">
        <v>793</v>
      </c>
      <c r="P290" s="7" t="s">
        <v>22</v>
      </c>
    </row>
    <row r="291" spans="1:16" s="99" customFormat="1" ht="38.4" customHeight="1" x14ac:dyDescent="0.25">
      <c r="A291" s="182">
        <v>65</v>
      </c>
      <c r="B291" s="174" t="s">
        <v>29</v>
      </c>
      <c r="C291" s="174">
        <v>18</v>
      </c>
      <c r="D291" s="6" t="s">
        <v>749</v>
      </c>
      <c r="E291" s="40">
        <v>64.400000000000006</v>
      </c>
      <c r="F291" s="119" t="s">
        <v>4306</v>
      </c>
      <c r="G291" s="19" t="s">
        <v>3660</v>
      </c>
      <c r="H291" s="40">
        <v>6640</v>
      </c>
      <c r="I291" s="19">
        <v>160.65</v>
      </c>
      <c r="J291" s="19">
        <f t="shared" si="12"/>
        <v>6479.35</v>
      </c>
      <c r="K291" s="80" t="s">
        <v>779</v>
      </c>
      <c r="L291" s="159">
        <v>40752</v>
      </c>
      <c r="M291" s="123" t="s">
        <v>4307</v>
      </c>
      <c r="N291" s="125" t="s">
        <v>4308</v>
      </c>
      <c r="O291" s="18" t="s">
        <v>254</v>
      </c>
      <c r="P291" s="7" t="s">
        <v>22</v>
      </c>
    </row>
    <row r="292" spans="1:16" s="99" customFormat="1" ht="33" customHeight="1" x14ac:dyDescent="0.25">
      <c r="A292" s="182">
        <v>66</v>
      </c>
      <c r="B292" s="174" t="s">
        <v>29</v>
      </c>
      <c r="C292" s="174">
        <v>30</v>
      </c>
      <c r="D292" s="6" t="s">
        <v>745</v>
      </c>
      <c r="E292" s="40">
        <v>40</v>
      </c>
      <c r="F292" s="164" t="s">
        <v>4319</v>
      </c>
      <c r="G292" s="140">
        <v>776860.45</v>
      </c>
      <c r="H292" s="40">
        <v>2895</v>
      </c>
      <c r="I292" s="19">
        <v>70.02</v>
      </c>
      <c r="J292" s="19">
        <f t="shared" si="12"/>
        <v>2824.98</v>
      </c>
      <c r="K292" s="80" t="s">
        <v>779</v>
      </c>
      <c r="L292" s="124">
        <v>40752</v>
      </c>
      <c r="M292" s="125" t="s">
        <v>4320</v>
      </c>
      <c r="N292" s="125" t="s">
        <v>4321</v>
      </c>
      <c r="O292" s="18" t="s">
        <v>229</v>
      </c>
      <c r="P292" s="7" t="s">
        <v>22</v>
      </c>
    </row>
    <row r="293" spans="1:16" s="99" customFormat="1" ht="39.6" x14ac:dyDescent="0.25">
      <c r="A293" s="182">
        <v>67</v>
      </c>
      <c r="B293" s="174" t="s">
        <v>29</v>
      </c>
      <c r="C293" s="174">
        <v>63</v>
      </c>
      <c r="D293" s="6" t="s">
        <v>740</v>
      </c>
      <c r="E293" s="40">
        <v>40</v>
      </c>
      <c r="F293" s="119" t="s">
        <v>4325</v>
      </c>
      <c r="G293" s="19">
        <v>776860.45</v>
      </c>
      <c r="H293" s="40">
        <v>2088</v>
      </c>
      <c r="I293" s="19">
        <v>50.49</v>
      </c>
      <c r="J293" s="19">
        <f t="shared" si="12"/>
        <v>2037.51</v>
      </c>
      <c r="K293" s="80" t="s">
        <v>779</v>
      </c>
      <c r="L293" s="124">
        <v>40752</v>
      </c>
      <c r="M293" s="125" t="s">
        <v>4326</v>
      </c>
      <c r="N293" s="125" t="s">
        <v>4327</v>
      </c>
      <c r="O293" s="18" t="s">
        <v>229</v>
      </c>
      <c r="P293" s="7" t="s">
        <v>22</v>
      </c>
    </row>
    <row r="294" spans="1:16" s="99" customFormat="1" x14ac:dyDescent="0.25">
      <c r="A294" s="182">
        <v>68</v>
      </c>
      <c r="B294" s="174" t="s">
        <v>29</v>
      </c>
      <c r="C294" s="174" t="s">
        <v>100</v>
      </c>
      <c r="D294" s="6" t="s">
        <v>334</v>
      </c>
      <c r="E294" s="40"/>
      <c r="F294" s="119"/>
      <c r="G294" s="19"/>
      <c r="H294" s="40">
        <v>124371</v>
      </c>
      <c r="I294" s="137">
        <v>97269.4</v>
      </c>
      <c r="J294" s="19">
        <f t="shared" si="12"/>
        <v>27101.600000000006</v>
      </c>
      <c r="K294" s="80" t="s">
        <v>779</v>
      </c>
      <c r="L294" s="123"/>
      <c r="M294" s="87"/>
      <c r="N294" s="6"/>
      <c r="O294" s="18" t="s">
        <v>336</v>
      </c>
      <c r="P294" s="7" t="s">
        <v>22</v>
      </c>
    </row>
    <row r="295" spans="1:16" s="99" customFormat="1" ht="39.6" x14ac:dyDescent="0.25">
      <c r="A295" s="182">
        <v>69</v>
      </c>
      <c r="B295" s="174" t="s">
        <v>31</v>
      </c>
      <c r="C295" s="174" t="s">
        <v>3551</v>
      </c>
      <c r="D295" s="6" t="s">
        <v>3552</v>
      </c>
      <c r="E295" s="40">
        <v>55</v>
      </c>
      <c r="F295" s="88" t="s">
        <v>2702</v>
      </c>
      <c r="G295" s="77">
        <v>449078.85</v>
      </c>
      <c r="H295" s="107">
        <v>194179</v>
      </c>
      <c r="I295" s="111">
        <v>158106.4</v>
      </c>
      <c r="J295" s="19">
        <f t="shared" si="12"/>
        <v>36072.600000000006</v>
      </c>
      <c r="K295" s="80" t="s">
        <v>779</v>
      </c>
      <c r="L295" s="124">
        <v>42265</v>
      </c>
      <c r="M295" s="202" t="s">
        <v>3658</v>
      </c>
      <c r="N295" s="6"/>
      <c r="O295" s="18" t="s">
        <v>3525</v>
      </c>
      <c r="P295" s="7" t="s">
        <v>5173</v>
      </c>
    </row>
    <row r="296" spans="1:16" s="99" customFormat="1" ht="15.75" customHeight="1" x14ac:dyDescent="0.25">
      <c r="A296" s="182">
        <v>70</v>
      </c>
      <c r="B296" s="174" t="s">
        <v>31</v>
      </c>
      <c r="C296" s="9" t="s">
        <v>100</v>
      </c>
      <c r="D296" s="6" t="s">
        <v>112</v>
      </c>
      <c r="E296" s="40">
        <v>1628</v>
      </c>
      <c r="F296" s="119" t="s">
        <v>4455</v>
      </c>
      <c r="G296" s="19" t="s">
        <v>3660</v>
      </c>
      <c r="H296" s="40">
        <v>584110.96</v>
      </c>
      <c r="I296" s="19">
        <v>356085.57</v>
      </c>
      <c r="J296" s="19">
        <f>H296-I296</f>
        <v>228025.38999999996</v>
      </c>
      <c r="K296" s="80" t="s">
        <v>10</v>
      </c>
      <c r="L296" s="123" t="s">
        <v>4436</v>
      </c>
      <c r="M296" s="87" t="s">
        <v>4456</v>
      </c>
      <c r="N296" s="6"/>
      <c r="O296" s="18" t="s">
        <v>134</v>
      </c>
      <c r="P296" s="7" t="s">
        <v>290</v>
      </c>
    </row>
    <row r="297" spans="1:16" s="99" customFormat="1" ht="26.4" x14ac:dyDescent="0.25">
      <c r="A297" s="182">
        <v>71</v>
      </c>
      <c r="B297" s="174" t="s">
        <v>9</v>
      </c>
      <c r="C297" s="9"/>
      <c r="D297" s="6" t="s">
        <v>113</v>
      </c>
      <c r="E297" s="40">
        <v>5191</v>
      </c>
      <c r="F297" s="119" t="s">
        <v>4457</v>
      </c>
      <c r="G297" s="19">
        <v>101280544.84</v>
      </c>
      <c r="H297" s="40">
        <v>727794.91</v>
      </c>
      <c r="I297" s="19">
        <v>605835.76</v>
      </c>
      <c r="J297" s="19">
        <f>H297-I297</f>
        <v>121959.15000000002</v>
      </c>
      <c r="K297" s="80" t="s">
        <v>10</v>
      </c>
      <c r="L297" s="123" t="s">
        <v>4459</v>
      </c>
      <c r="M297" s="87" t="s">
        <v>4458</v>
      </c>
      <c r="N297" s="6"/>
      <c r="O297" s="18" t="s">
        <v>134</v>
      </c>
      <c r="P297" s="7" t="s">
        <v>290</v>
      </c>
    </row>
    <row r="298" spans="1:16" s="99" customFormat="1" ht="26.4" x14ac:dyDescent="0.25">
      <c r="A298" s="182">
        <v>72</v>
      </c>
      <c r="B298" s="174" t="s">
        <v>9</v>
      </c>
      <c r="C298" s="9"/>
      <c r="D298" s="6" t="s">
        <v>114</v>
      </c>
      <c r="E298" s="40">
        <v>228</v>
      </c>
      <c r="F298" s="119" t="s">
        <v>4434</v>
      </c>
      <c r="G298" s="19" t="s">
        <v>3660</v>
      </c>
      <c r="H298" s="40">
        <v>58119.29</v>
      </c>
      <c r="I298" s="19">
        <v>44637.17</v>
      </c>
      <c r="J298" s="19">
        <f t="shared" si="12"/>
        <v>13482.120000000003</v>
      </c>
      <c r="K298" s="80" t="s">
        <v>10</v>
      </c>
      <c r="L298" s="123" t="s">
        <v>4436</v>
      </c>
      <c r="M298" s="87" t="s">
        <v>4435</v>
      </c>
      <c r="N298" s="6"/>
      <c r="O298" s="18" t="s">
        <v>134</v>
      </c>
      <c r="P298" s="7" t="s">
        <v>290</v>
      </c>
    </row>
    <row r="299" spans="1:16" s="101" customFormat="1" ht="39.6" x14ac:dyDescent="0.25">
      <c r="A299" s="182">
        <v>73</v>
      </c>
      <c r="B299" s="174" t="s">
        <v>31</v>
      </c>
      <c r="C299" s="9" t="s">
        <v>56</v>
      </c>
      <c r="D299" s="6" t="s">
        <v>746</v>
      </c>
      <c r="E299" s="40">
        <v>18</v>
      </c>
      <c r="F299" s="119" t="s">
        <v>4314</v>
      </c>
      <c r="G299" s="19">
        <v>349587.20000000001</v>
      </c>
      <c r="H299" s="40">
        <v>1019</v>
      </c>
      <c r="I299" s="19">
        <v>24.66</v>
      </c>
      <c r="J299" s="19">
        <f>H299-I299</f>
        <v>994.34</v>
      </c>
      <c r="K299" s="80" t="s">
        <v>782</v>
      </c>
      <c r="L299" s="163">
        <v>40752</v>
      </c>
      <c r="M299" s="87" t="s">
        <v>4315</v>
      </c>
      <c r="N299" s="138" t="s">
        <v>4316</v>
      </c>
      <c r="O299" s="18" t="s">
        <v>254</v>
      </c>
      <c r="P299" s="7" t="s">
        <v>22</v>
      </c>
    </row>
    <row r="300" spans="1:16" s="101" customFormat="1" ht="39.6" x14ac:dyDescent="0.25">
      <c r="A300" s="182">
        <v>74</v>
      </c>
      <c r="B300" s="174" t="s">
        <v>31</v>
      </c>
      <c r="C300" s="9" t="s">
        <v>125</v>
      </c>
      <c r="D300" s="6" t="s">
        <v>742</v>
      </c>
      <c r="E300" s="40">
        <v>60</v>
      </c>
      <c r="F300" s="126" t="s">
        <v>4309</v>
      </c>
      <c r="G300" s="125">
        <v>2331745.9300000002</v>
      </c>
      <c r="H300" s="126">
        <v>12000</v>
      </c>
      <c r="I300" s="78">
        <v>290.33999999999997</v>
      </c>
      <c r="J300" s="126">
        <f t="shared" si="12"/>
        <v>11709.66</v>
      </c>
      <c r="K300" s="123" t="s">
        <v>782</v>
      </c>
      <c r="L300" s="124">
        <v>40752</v>
      </c>
      <c r="M300" s="125" t="s">
        <v>4310</v>
      </c>
      <c r="N300" s="125" t="s">
        <v>4311</v>
      </c>
      <c r="O300" s="18" t="s">
        <v>229</v>
      </c>
      <c r="P300" s="7" t="s">
        <v>22</v>
      </c>
    </row>
    <row r="301" spans="1:16" s="101" customFormat="1" ht="39.6" x14ac:dyDescent="0.25">
      <c r="A301" s="182">
        <v>75</v>
      </c>
      <c r="B301" s="174" t="s">
        <v>31</v>
      </c>
      <c r="C301" s="9" t="s">
        <v>255</v>
      </c>
      <c r="D301" s="6" t="s">
        <v>739</v>
      </c>
      <c r="E301" s="40">
        <v>80</v>
      </c>
      <c r="F301" s="27" t="s">
        <v>4317</v>
      </c>
      <c r="G301" s="27">
        <v>1554031.45</v>
      </c>
      <c r="H301" s="40">
        <v>5800</v>
      </c>
      <c r="I301" s="19">
        <v>140.31</v>
      </c>
      <c r="J301" s="19">
        <f t="shared" si="12"/>
        <v>5659.69</v>
      </c>
      <c r="K301" s="80" t="s">
        <v>782</v>
      </c>
      <c r="L301" s="123" t="s">
        <v>4313</v>
      </c>
      <c r="M301" s="125" t="s">
        <v>4312</v>
      </c>
      <c r="N301" s="160" t="s">
        <v>4318</v>
      </c>
      <c r="O301" s="18" t="s">
        <v>229</v>
      </c>
      <c r="P301" s="7" t="s">
        <v>22</v>
      </c>
    </row>
    <row r="302" spans="1:16" s="101" customFormat="1" ht="26.4" x14ac:dyDescent="0.25">
      <c r="A302" s="182">
        <v>76</v>
      </c>
      <c r="B302" s="174" t="s">
        <v>31</v>
      </c>
      <c r="C302" s="9" t="s">
        <v>3491</v>
      </c>
      <c r="D302" s="6" t="s">
        <v>5064</v>
      </c>
      <c r="E302" s="40">
        <v>172</v>
      </c>
      <c r="F302" s="27"/>
      <c r="G302" s="27"/>
      <c r="H302" s="40">
        <v>394347</v>
      </c>
      <c r="I302" s="19">
        <v>0</v>
      </c>
      <c r="J302" s="19">
        <f t="shared" si="12"/>
        <v>394347</v>
      </c>
      <c r="K302" s="80"/>
      <c r="L302" s="123"/>
      <c r="M302" s="125"/>
      <c r="N302" s="125"/>
      <c r="O302" s="18" t="s">
        <v>5066</v>
      </c>
      <c r="P302" s="7"/>
    </row>
    <row r="303" spans="1:16" s="101" customFormat="1" ht="26.4" x14ac:dyDescent="0.25">
      <c r="A303" s="182">
        <v>77</v>
      </c>
      <c r="B303" s="174" t="s">
        <v>31</v>
      </c>
      <c r="C303" s="9" t="s">
        <v>3491</v>
      </c>
      <c r="D303" s="6" t="s">
        <v>5063</v>
      </c>
      <c r="E303" s="40">
        <v>225</v>
      </c>
      <c r="F303" s="27"/>
      <c r="G303" s="27"/>
      <c r="H303" s="40">
        <v>1088297</v>
      </c>
      <c r="I303" s="19">
        <v>0</v>
      </c>
      <c r="J303" s="19">
        <f t="shared" si="12"/>
        <v>1088297</v>
      </c>
      <c r="K303" s="80"/>
      <c r="L303" s="123"/>
      <c r="M303" s="125"/>
      <c r="N303" s="125"/>
      <c r="O303" s="18" t="s">
        <v>5067</v>
      </c>
      <c r="P303" s="7"/>
    </row>
    <row r="304" spans="1:16" s="101" customFormat="1" ht="26.4" x14ac:dyDescent="0.25">
      <c r="A304" s="182">
        <v>78</v>
      </c>
      <c r="B304" s="174" t="s">
        <v>31</v>
      </c>
      <c r="C304" s="9" t="s">
        <v>3491</v>
      </c>
      <c r="D304" s="6" t="s">
        <v>5065</v>
      </c>
      <c r="E304" s="40">
        <v>38.1</v>
      </c>
      <c r="F304" s="27"/>
      <c r="G304" s="27"/>
      <c r="H304" s="40">
        <v>2802471</v>
      </c>
      <c r="I304" s="19">
        <v>0</v>
      </c>
      <c r="J304" s="19">
        <f t="shared" si="12"/>
        <v>2802471</v>
      </c>
      <c r="K304" s="80"/>
      <c r="L304" s="123"/>
      <c r="M304" s="125"/>
      <c r="N304" s="125"/>
      <c r="O304" s="18" t="s">
        <v>5068</v>
      </c>
      <c r="P304" s="7"/>
    </row>
    <row r="305" spans="1:16" s="101" customFormat="1" ht="26.4" x14ac:dyDescent="0.25">
      <c r="A305" s="182">
        <v>79</v>
      </c>
      <c r="B305" s="174" t="s">
        <v>31</v>
      </c>
      <c r="C305" s="9" t="s">
        <v>3491</v>
      </c>
      <c r="D305" s="6" t="s">
        <v>5085</v>
      </c>
      <c r="E305" s="40">
        <v>64.599999999999994</v>
      </c>
      <c r="F305" s="27"/>
      <c r="G305" s="27"/>
      <c r="H305" s="40">
        <v>7051099</v>
      </c>
      <c r="I305" s="19">
        <v>0</v>
      </c>
      <c r="J305" s="19">
        <f t="shared" si="12"/>
        <v>7051099</v>
      </c>
      <c r="K305" s="80"/>
      <c r="L305" s="123"/>
      <c r="M305" s="125"/>
      <c r="N305" s="125"/>
      <c r="O305" s="18" t="s">
        <v>5086</v>
      </c>
      <c r="P305" s="7"/>
    </row>
    <row r="306" spans="1:16" s="101" customFormat="1" ht="26.4" x14ac:dyDescent="0.25">
      <c r="A306" s="182">
        <v>80</v>
      </c>
      <c r="B306" s="174" t="s">
        <v>31</v>
      </c>
      <c r="C306" s="9" t="s">
        <v>115</v>
      </c>
      <c r="D306" s="6" t="s">
        <v>116</v>
      </c>
      <c r="E306" s="40">
        <v>275.7</v>
      </c>
      <c r="F306" s="119" t="s">
        <v>4445</v>
      </c>
      <c r="G306" s="19">
        <v>2569093.91</v>
      </c>
      <c r="H306" s="40">
        <v>753556.84</v>
      </c>
      <c r="I306" s="19">
        <v>517156.31</v>
      </c>
      <c r="J306" s="19">
        <f>H306-I306</f>
        <v>236400.52999999997</v>
      </c>
      <c r="K306" s="80" t="s">
        <v>10</v>
      </c>
      <c r="L306" s="123" t="s">
        <v>4425</v>
      </c>
      <c r="M306" s="87" t="s">
        <v>4446</v>
      </c>
      <c r="N306" s="6"/>
      <c r="O306" s="18" t="s">
        <v>156</v>
      </c>
      <c r="P306" s="7" t="s">
        <v>290</v>
      </c>
    </row>
    <row r="307" spans="1:16" s="101" customFormat="1" ht="26.4" x14ac:dyDescent="0.25">
      <c r="A307" s="182">
        <v>81</v>
      </c>
      <c r="B307" s="174" t="s">
        <v>31</v>
      </c>
      <c r="C307" s="9" t="s">
        <v>117</v>
      </c>
      <c r="D307" s="6" t="s">
        <v>118</v>
      </c>
      <c r="E307" s="40">
        <v>54.2</v>
      </c>
      <c r="F307" s="119" t="s">
        <v>4441</v>
      </c>
      <c r="G307" s="19">
        <v>862382.7</v>
      </c>
      <c r="H307" s="40">
        <v>486794</v>
      </c>
      <c r="I307" s="19">
        <v>486794</v>
      </c>
      <c r="J307" s="19">
        <f t="shared" si="12"/>
        <v>0</v>
      </c>
      <c r="K307" s="80" t="s">
        <v>10</v>
      </c>
      <c r="L307" s="123" t="s">
        <v>4425</v>
      </c>
      <c r="M307" s="87" t="s">
        <v>4442</v>
      </c>
      <c r="N307" s="6"/>
      <c r="O307" s="18" t="s">
        <v>157</v>
      </c>
      <c r="P307" s="7" t="s">
        <v>290</v>
      </c>
    </row>
    <row r="308" spans="1:16" s="101" customFormat="1" x14ac:dyDescent="0.25">
      <c r="A308" s="182">
        <v>82</v>
      </c>
      <c r="B308" s="174" t="s">
        <v>36</v>
      </c>
      <c r="C308" s="9" t="s">
        <v>783</v>
      </c>
      <c r="D308" s="6" t="s">
        <v>784</v>
      </c>
      <c r="E308" s="40">
        <v>10</v>
      </c>
      <c r="F308" s="119"/>
      <c r="G308" s="19"/>
      <c r="H308" s="40">
        <v>0</v>
      </c>
      <c r="I308" s="19">
        <v>0</v>
      </c>
      <c r="J308" s="19">
        <f t="shared" si="12"/>
        <v>0</v>
      </c>
      <c r="K308" s="80" t="s">
        <v>779</v>
      </c>
      <c r="L308" s="123"/>
      <c r="M308" s="87"/>
      <c r="N308" s="6"/>
      <c r="O308" s="18" t="s">
        <v>785</v>
      </c>
      <c r="P308" s="7" t="s">
        <v>22</v>
      </c>
    </row>
    <row r="309" spans="1:16" s="101" customFormat="1" ht="39.6" x14ac:dyDescent="0.25">
      <c r="A309" s="182">
        <v>83</v>
      </c>
      <c r="B309" s="174" t="s">
        <v>39</v>
      </c>
      <c r="C309" s="9" t="s">
        <v>257</v>
      </c>
      <c r="D309" s="6" t="s">
        <v>743</v>
      </c>
      <c r="E309" s="40">
        <v>188</v>
      </c>
      <c r="F309" s="119" t="s">
        <v>4328</v>
      </c>
      <c r="G309" s="19" t="s">
        <v>3660</v>
      </c>
      <c r="H309" s="40">
        <v>54695</v>
      </c>
      <c r="I309" s="19">
        <v>4962.1499999999996</v>
      </c>
      <c r="J309" s="19">
        <f t="shared" ref="J309:J311" si="13">H309-I309</f>
        <v>49732.85</v>
      </c>
      <c r="K309" s="80" t="s">
        <v>779</v>
      </c>
      <c r="L309" s="125" t="s">
        <v>4330</v>
      </c>
      <c r="M309" s="125" t="s">
        <v>4329</v>
      </c>
      <c r="N309" s="125" t="s">
        <v>4331</v>
      </c>
      <c r="O309" s="18" t="s">
        <v>254</v>
      </c>
      <c r="P309" s="7" t="s">
        <v>22</v>
      </c>
    </row>
    <row r="310" spans="1:16" s="101" customFormat="1" ht="26.4" x14ac:dyDescent="0.25">
      <c r="A310" s="182">
        <v>84</v>
      </c>
      <c r="B310" s="174" t="s">
        <v>39</v>
      </c>
      <c r="C310" s="9" t="s">
        <v>125</v>
      </c>
      <c r="D310" s="6" t="s">
        <v>795</v>
      </c>
      <c r="E310" s="40">
        <v>2</v>
      </c>
      <c r="F310" s="119"/>
      <c r="G310" s="19"/>
      <c r="H310" s="40">
        <v>0</v>
      </c>
      <c r="I310" s="19">
        <v>0</v>
      </c>
      <c r="J310" s="19">
        <f t="shared" si="13"/>
        <v>0</v>
      </c>
      <c r="K310" s="80" t="s">
        <v>779</v>
      </c>
      <c r="L310" s="123"/>
      <c r="M310" s="87"/>
      <c r="N310" s="6"/>
      <c r="O310" s="18" t="s">
        <v>793</v>
      </c>
      <c r="P310" s="7" t="s">
        <v>22</v>
      </c>
    </row>
    <row r="311" spans="1:16" s="101" customFormat="1" ht="39.6" x14ac:dyDescent="0.25">
      <c r="A311" s="182">
        <v>85</v>
      </c>
      <c r="B311" s="174" t="s">
        <v>39</v>
      </c>
      <c r="C311" s="9" t="s">
        <v>601</v>
      </c>
      <c r="D311" s="6" t="s">
        <v>602</v>
      </c>
      <c r="E311" s="40">
        <v>13</v>
      </c>
      <c r="F311" s="119" t="s">
        <v>4240</v>
      </c>
      <c r="G311" s="19" t="s">
        <v>3660</v>
      </c>
      <c r="H311" s="40">
        <v>8613</v>
      </c>
      <c r="I311" s="19">
        <v>8613</v>
      </c>
      <c r="J311" s="19">
        <f t="shared" si="13"/>
        <v>0</v>
      </c>
      <c r="K311" s="80" t="s">
        <v>779</v>
      </c>
      <c r="L311" s="123" t="s">
        <v>4242</v>
      </c>
      <c r="M311" s="87" t="s">
        <v>4241</v>
      </c>
      <c r="N311" s="6"/>
      <c r="O311" s="13" t="s">
        <v>4243</v>
      </c>
      <c r="P311" s="7" t="s">
        <v>5173</v>
      </c>
    </row>
    <row r="312" spans="1:16" s="101" customFormat="1" ht="39.6" x14ac:dyDescent="0.25">
      <c r="A312" s="182">
        <v>86</v>
      </c>
      <c r="B312" s="174" t="s">
        <v>39</v>
      </c>
      <c r="C312" s="9" t="s">
        <v>472</v>
      </c>
      <c r="D312" s="6" t="s">
        <v>489</v>
      </c>
      <c r="E312" s="40">
        <v>352</v>
      </c>
      <c r="F312" s="119" t="s">
        <v>4192</v>
      </c>
      <c r="G312" s="19" t="s">
        <v>3660</v>
      </c>
      <c r="H312" s="40">
        <v>245473</v>
      </c>
      <c r="I312" s="19">
        <v>35457.24</v>
      </c>
      <c r="J312" s="19">
        <f t="shared" si="12"/>
        <v>210015.76</v>
      </c>
      <c r="K312" s="80" t="s">
        <v>779</v>
      </c>
      <c r="L312" s="123" t="s">
        <v>4194</v>
      </c>
      <c r="M312" s="87" t="s">
        <v>4193</v>
      </c>
      <c r="N312" s="6"/>
      <c r="O312" s="13" t="s">
        <v>4195</v>
      </c>
      <c r="P312" s="7" t="s">
        <v>5173</v>
      </c>
    </row>
    <row r="313" spans="1:16" s="101" customFormat="1" ht="39.6" x14ac:dyDescent="0.25">
      <c r="A313" s="182">
        <v>87</v>
      </c>
      <c r="B313" s="174" t="s">
        <v>39</v>
      </c>
      <c r="C313" s="9" t="s">
        <v>472</v>
      </c>
      <c r="D313" s="6" t="s">
        <v>473</v>
      </c>
      <c r="E313" s="40">
        <v>0</v>
      </c>
      <c r="F313" s="119" t="s">
        <v>4188</v>
      </c>
      <c r="G313" s="19" t="s">
        <v>3660</v>
      </c>
      <c r="H313" s="40">
        <v>3328</v>
      </c>
      <c r="I313" s="19">
        <v>0</v>
      </c>
      <c r="J313" s="19">
        <f t="shared" si="12"/>
        <v>3328</v>
      </c>
      <c r="K313" s="80" t="s">
        <v>779</v>
      </c>
      <c r="L313" s="123" t="s">
        <v>4190</v>
      </c>
      <c r="M313" s="87" t="s">
        <v>4189</v>
      </c>
      <c r="N313" s="6"/>
      <c r="O313" s="18" t="s">
        <v>4191</v>
      </c>
      <c r="P313" s="7" t="s">
        <v>5173</v>
      </c>
    </row>
    <row r="314" spans="1:16" s="101" customFormat="1" ht="26.4" x14ac:dyDescent="0.25">
      <c r="A314" s="182">
        <v>88</v>
      </c>
      <c r="B314" s="174" t="s">
        <v>753</v>
      </c>
      <c r="C314" s="9" t="s">
        <v>302</v>
      </c>
      <c r="D314" s="6" t="s">
        <v>531</v>
      </c>
      <c r="E314" s="40">
        <v>3</v>
      </c>
      <c r="F314" s="119" t="s">
        <v>4233</v>
      </c>
      <c r="G314" s="19">
        <v>12352.11</v>
      </c>
      <c r="H314" s="40">
        <v>549225.56999999995</v>
      </c>
      <c r="I314" s="19">
        <v>109540.8</v>
      </c>
      <c r="J314" s="19">
        <f t="shared" si="12"/>
        <v>439684.76999999996</v>
      </c>
      <c r="K314" s="80" t="s">
        <v>779</v>
      </c>
      <c r="L314" s="123" t="s">
        <v>4235</v>
      </c>
      <c r="M314" s="87" t="s">
        <v>4234</v>
      </c>
      <c r="N314" s="6"/>
      <c r="O314" s="18" t="s">
        <v>303</v>
      </c>
      <c r="P314" s="7" t="s">
        <v>5173</v>
      </c>
    </row>
    <row r="315" spans="1:16" s="101" customFormat="1" ht="26.4" x14ac:dyDescent="0.25">
      <c r="A315" s="182">
        <v>89</v>
      </c>
      <c r="B315" s="174" t="s">
        <v>753</v>
      </c>
      <c r="C315" s="9" t="s">
        <v>100</v>
      </c>
      <c r="D315" s="6" t="s">
        <v>537</v>
      </c>
      <c r="E315" s="40">
        <v>228</v>
      </c>
      <c r="F315" s="119" t="s">
        <v>4236</v>
      </c>
      <c r="G315" s="19"/>
      <c r="H315" s="40">
        <v>1266618.1299999999</v>
      </c>
      <c r="I315" s="19">
        <v>252622.07999999999</v>
      </c>
      <c r="J315" s="19">
        <f>H315-I315</f>
        <v>1013996.0499999999</v>
      </c>
      <c r="K315" s="80" t="s">
        <v>779</v>
      </c>
      <c r="L315" s="123" t="s">
        <v>4238</v>
      </c>
      <c r="M315" s="87" t="s">
        <v>4237</v>
      </c>
      <c r="N315" s="6"/>
      <c r="O315" s="18" t="s">
        <v>4239</v>
      </c>
      <c r="P315" s="7" t="s">
        <v>5173</v>
      </c>
    </row>
    <row r="316" spans="1:16" s="101" customFormat="1" ht="39.6" x14ac:dyDescent="0.25">
      <c r="A316" s="182">
        <v>90</v>
      </c>
      <c r="B316" s="13" t="s">
        <v>3618</v>
      </c>
      <c r="C316" s="9" t="s">
        <v>100</v>
      </c>
      <c r="D316" s="6" t="s">
        <v>3619</v>
      </c>
      <c r="E316" s="40">
        <v>0</v>
      </c>
      <c r="F316" s="88" t="s">
        <v>2732</v>
      </c>
      <c r="G316" s="19" t="s">
        <v>3660</v>
      </c>
      <c r="H316" s="107">
        <v>58571.03</v>
      </c>
      <c r="I316" s="111">
        <v>58571</v>
      </c>
      <c r="J316" s="19">
        <f>H316-I316</f>
        <v>2.9999999998835847E-2</v>
      </c>
      <c r="K316" s="80" t="s">
        <v>779</v>
      </c>
      <c r="L316" s="124">
        <v>42138</v>
      </c>
      <c r="M316" s="202" t="s">
        <v>3659</v>
      </c>
      <c r="N316" s="6"/>
      <c r="O316" s="28" t="s">
        <v>3620</v>
      </c>
      <c r="P316" s="7" t="s">
        <v>5173</v>
      </c>
    </row>
    <row r="317" spans="1:16" s="101" customFormat="1" ht="39.6" x14ac:dyDescent="0.25">
      <c r="A317" s="182">
        <v>91</v>
      </c>
      <c r="B317" s="174" t="s">
        <v>42</v>
      </c>
      <c r="C317" s="9" t="s">
        <v>3595</v>
      </c>
      <c r="D317" s="6" t="s">
        <v>3565</v>
      </c>
      <c r="E317" s="40">
        <v>19.100000000000001</v>
      </c>
      <c r="F317" s="88" t="s">
        <v>3596</v>
      </c>
      <c r="G317" s="77">
        <v>13852.47</v>
      </c>
      <c r="H317" s="107">
        <v>35053.43</v>
      </c>
      <c r="I317" s="111">
        <v>13562.9</v>
      </c>
      <c r="J317" s="19">
        <f>H317-I317</f>
        <v>21490.53</v>
      </c>
      <c r="K317" s="80" t="s">
        <v>779</v>
      </c>
      <c r="L317" s="124">
        <v>42354</v>
      </c>
      <c r="M317" s="202" t="s">
        <v>3661</v>
      </c>
      <c r="N317" s="6"/>
      <c r="O317" s="28" t="s">
        <v>3597</v>
      </c>
      <c r="P317" s="7" t="s">
        <v>5173</v>
      </c>
    </row>
    <row r="318" spans="1:16" s="101" customFormat="1" ht="39.6" x14ac:dyDescent="0.25">
      <c r="A318" s="182">
        <v>92</v>
      </c>
      <c r="B318" s="174" t="s">
        <v>42</v>
      </c>
      <c r="C318" s="9" t="s">
        <v>100</v>
      </c>
      <c r="D318" s="6" t="s">
        <v>151</v>
      </c>
      <c r="E318" s="40">
        <v>87</v>
      </c>
      <c r="F318" s="119" t="s">
        <v>4345</v>
      </c>
      <c r="G318" s="19">
        <v>2746.55</v>
      </c>
      <c r="H318" s="40">
        <v>2499.38</v>
      </c>
      <c r="I318" s="19">
        <v>2491.2199999999998</v>
      </c>
      <c r="J318" s="19">
        <f t="shared" si="12"/>
        <v>8.1600000000003092</v>
      </c>
      <c r="K318" s="80" t="s">
        <v>782</v>
      </c>
      <c r="L318" s="123" t="s">
        <v>4348</v>
      </c>
      <c r="M318" s="87" t="s">
        <v>4346</v>
      </c>
      <c r="N318" s="11" t="s">
        <v>4347</v>
      </c>
      <c r="O318" s="18" t="s">
        <v>145</v>
      </c>
      <c r="P318" s="7" t="s">
        <v>22</v>
      </c>
    </row>
    <row r="319" spans="1:16" s="101" customFormat="1" ht="39.6" x14ac:dyDescent="0.25">
      <c r="A319" s="182">
        <v>93</v>
      </c>
      <c r="B319" s="174" t="s">
        <v>42</v>
      </c>
      <c r="C319" s="9" t="s">
        <v>63</v>
      </c>
      <c r="D319" s="6" t="s">
        <v>547</v>
      </c>
      <c r="E319" s="40">
        <v>475.1</v>
      </c>
      <c r="F319" s="119" t="s">
        <v>4302</v>
      </c>
      <c r="G319" s="19" t="s">
        <v>3660</v>
      </c>
      <c r="H319" s="40">
        <v>655367.68000000005</v>
      </c>
      <c r="I319" s="19">
        <v>655367.68000000005</v>
      </c>
      <c r="J319" s="19">
        <f t="shared" si="12"/>
        <v>0</v>
      </c>
      <c r="K319" s="80" t="s">
        <v>7</v>
      </c>
      <c r="L319" s="125" t="s">
        <v>4304</v>
      </c>
      <c r="M319" s="165" t="s">
        <v>4303</v>
      </c>
      <c r="N319" s="125" t="s">
        <v>4305</v>
      </c>
      <c r="O319" s="18" t="s">
        <v>299</v>
      </c>
      <c r="P319" s="7" t="s">
        <v>22</v>
      </c>
    </row>
    <row r="320" spans="1:16" s="101" customFormat="1" ht="39.6" x14ac:dyDescent="0.25">
      <c r="A320" s="182">
        <v>94</v>
      </c>
      <c r="B320" s="174" t="s">
        <v>42</v>
      </c>
      <c r="C320" s="9" t="s">
        <v>63</v>
      </c>
      <c r="D320" s="6" t="s">
        <v>543</v>
      </c>
      <c r="E320" s="40">
        <v>76.5</v>
      </c>
      <c r="F320" s="119" t="s">
        <v>4299</v>
      </c>
      <c r="G320" s="19">
        <v>609969.68999999994</v>
      </c>
      <c r="H320" s="40">
        <v>198675.67</v>
      </c>
      <c r="I320" s="19">
        <v>198675.67</v>
      </c>
      <c r="J320" s="19">
        <f t="shared" si="12"/>
        <v>0</v>
      </c>
      <c r="K320" s="80" t="s">
        <v>7</v>
      </c>
      <c r="L320" s="159">
        <v>41465</v>
      </c>
      <c r="M320" s="161" t="s">
        <v>4301</v>
      </c>
      <c r="N320" s="162" t="s">
        <v>4300</v>
      </c>
      <c r="O320" s="18" t="s">
        <v>300</v>
      </c>
      <c r="P320" s="7" t="s">
        <v>22</v>
      </c>
    </row>
    <row r="321" spans="1:16" s="101" customFormat="1" x14ac:dyDescent="0.25">
      <c r="A321" s="182">
        <v>95</v>
      </c>
      <c r="B321" s="174" t="s">
        <v>789</v>
      </c>
      <c r="C321" s="9" t="s">
        <v>258</v>
      </c>
      <c r="D321" s="6" t="s">
        <v>790</v>
      </c>
      <c r="E321" s="40">
        <v>74</v>
      </c>
      <c r="F321" s="119"/>
      <c r="G321" s="19"/>
      <c r="H321" s="40">
        <v>0</v>
      </c>
      <c r="I321" s="19">
        <v>0</v>
      </c>
      <c r="J321" s="19">
        <f t="shared" si="12"/>
        <v>0</v>
      </c>
      <c r="K321" s="80" t="s">
        <v>782</v>
      </c>
      <c r="L321" s="123"/>
      <c r="M321" s="87"/>
      <c r="N321" s="6"/>
      <c r="O321" s="18" t="s">
        <v>144</v>
      </c>
      <c r="P321" s="7" t="s">
        <v>22</v>
      </c>
    </row>
    <row r="322" spans="1:16" s="101" customFormat="1" ht="26.4" x14ac:dyDescent="0.25">
      <c r="A322" s="182">
        <v>96</v>
      </c>
      <c r="B322" s="174" t="s">
        <v>44</v>
      </c>
      <c r="C322" s="9" t="s">
        <v>201</v>
      </c>
      <c r="D322" s="6" t="s">
        <v>202</v>
      </c>
      <c r="E322" s="40">
        <v>10.8</v>
      </c>
      <c r="F322" s="119" t="s">
        <v>4170</v>
      </c>
      <c r="G322" s="19">
        <v>122500.08</v>
      </c>
      <c r="H322" s="40">
        <v>1590377.68</v>
      </c>
      <c r="I322" s="19">
        <v>458504.36</v>
      </c>
      <c r="J322" s="19">
        <f>H322-I322</f>
        <v>1131873.3199999998</v>
      </c>
      <c r="K322" s="80" t="s">
        <v>782</v>
      </c>
      <c r="L322" s="123" t="s">
        <v>4172</v>
      </c>
      <c r="M322" s="173" t="s">
        <v>4171</v>
      </c>
      <c r="N322" s="6"/>
      <c r="O322" s="18" t="s">
        <v>203</v>
      </c>
      <c r="P322" s="7" t="s">
        <v>2749</v>
      </c>
    </row>
    <row r="323" spans="1:16" s="101" customFormat="1" ht="39.6" x14ac:dyDescent="0.25">
      <c r="A323" s="182">
        <v>97</v>
      </c>
      <c r="B323" s="174" t="s">
        <v>4841</v>
      </c>
      <c r="C323" s="174" t="s">
        <v>3582</v>
      </c>
      <c r="D323" s="6" t="s">
        <v>4267</v>
      </c>
      <c r="E323" s="40">
        <v>8</v>
      </c>
      <c r="F323" s="88" t="s">
        <v>3583</v>
      </c>
      <c r="G323" s="77">
        <v>30770.48</v>
      </c>
      <c r="H323" s="107">
        <v>10000</v>
      </c>
      <c r="I323" s="111">
        <v>10000</v>
      </c>
      <c r="J323" s="19">
        <f>H323-I323</f>
        <v>0</v>
      </c>
      <c r="K323" s="80" t="s">
        <v>782</v>
      </c>
      <c r="L323" s="125" t="s">
        <v>3655</v>
      </c>
      <c r="M323" s="132" t="s">
        <v>3654</v>
      </c>
      <c r="N323" s="6"/>
      <c r="O323" s="18" t="s">
        <v>3584</v>
      </c>
      <c r="P323" s="7" t="s">
        <v>5173</v>
      </c>
    </row>
    <row r="324" spans="1:16" s="101" customFormat="1" ht="39.6" x14ac:dyDescent="0.25">
      <c r="A324" s="182">
        <v>98</v>
      </c>
      <c r="B324" s="174" t="s">
        <v>162</v>
      </c>
      <c r="C324" s="9" t="s">
        <v>616</v>
      </c>
      <c r="D324" s="6" t="s">
        <v>163</v>
      </c>
      <c r="E324" s="40">
        <v>318</v>
      </c>
      <c r="F324" s="119" t="s">
        <v>4408</v>
      </c>
      <c r="G324" s="19">
        <v>6182830.1200000001</v>
      </c>
      <c r="H324" s="40">
        <v>54551</v>
      </c>
      <c r="I324" s="19">
        <v>54551</v>
      </c>
      <c r="J324" s="19">
        <f t="shared" si="12"/>
        <v>0</v>
      </c>
      <c r="K324" s="80" t="s">
        <v>779</v>
      </c>
      <c r="L324" s="123" t="s">
        <v>4343</v>
      </c>
      <c r="M324" s="87" t="s">
        <v>4409</v>
      </c>
      <c r="N324" s="11" t="s">
        <v>4410</v>
      </c>
      <c r="O324" s="18" t="s">
        <v>145</v>
      </c>
      <c r="P324" s="7" t="s">
        <v>22</v>
      </c>
    </row>
    <row r="325" spans="1:16" s="101" customFormat="1" ht="26.4" x14ac:dyDescent="0.25">
      <c r="A325" s="182">
        <v>99</v>
      </c>
      <c r="B325" s="174" t="s">
        <v>47</v>
      </c>
      <c r="C325" s="9" t="s">
        <v>791</v>
      </c>
      <c r="D325" s="6" t="s">
        <v>484</v>
      </c>
      <c r="E325" s="40">
        <v>58</v>
      </c>
      <c r="F325" s="119"/>
      <c r="G325" s="19"/>
      <c r="H325" s="40">
        <v>52560</v>
      </c>
      <c r="I325" s="19">
        <v>7425.6</v>
      </c>
      <c r="J325" s="19">
        <f>H325-I325</f>
        <v>45134.400000000001</v>
      </c>
      <c r="K325" s="80" t="s">
        <v>779</v>
      </c>
      <c r="L325" s="123"/>
      <c r="M325" s="87"/>
      <c r="N325" s="6"/>
      <c r="O325" s="18" t="s">
        <v>557</v>
      </c>
      <c r="P325" s="7" t="s">
        <v>22</v>
      </c>
    </row>
    <row r="326" spans="1:16" s="101" customFormat="1" ht="39.6" x14ac:dyDescent="0.25">
      <c r="A326" s="182">
        <v>100</v>
      </c>
      <c r="B326" s="174" t="s">
        <v>47</v>
      </c>
      <c r="C326" s="9" t="s">
        <v>617</v>
      </c>
      <c r="D326" s="6" t="s">
        <v>173</v>
      </c>
      <c r="E326" s="40">
        <v>245.5</v>
      </c>
      <c r="F326" s="119" t="s">
        <v>4341</v>
      </c>
      <c r="G326" s="19">
        <v>2681507.8199999998</v>
      </c>
      <c r="H326" s="40">
        <v>145544.93</v>
      </c>
      <c r="I326" s="19">
        <v>83168.39</v>
      </c>
      <c r="J326" s="19">
        <f t="shared" si="12"/>
        <v>62376.539999999994</v>
      </c>
      <c r="K326" s="80" t="s">
        <v>779</v>
      </c>
      <c r="L326" s="123" t="s">
        <v>4343</v>
      </c>
      <c r="M326" s="138" t="s">
        <v>4342</v>
      </c>
      <c r="N326" s="28" t="s">
        <v>4344</v>
      </c>
      <c r="O326" s="18" t="s">
        <v>145</v>
      </c>
      <c r="P326" s="7" t="s">
        <v>22</v>
      </c>
    </row>
    <row r="327" spans="1:16" s="101" customFormat="1" ht="26.4" x14ac:dyDescent="0.25">
      <c r="A327" s="182">
        <v>101</v>
      </c>
      <c r="B327" s="174" t="s">
        <v>51</v>
      </c>
      <c r="C327" s="9"/>
      <c r="D327" s="6" t="s">
        <v>4074</v>
      </c>
      <c r="E327" s="40">
        <v>0</v>
      </c>
      <c r="F327" s="119" t="s">
        <v>4070</v>
      </c>
      <c r="G327" s="19" t="s">
        <v>3660</v>
      </c>
      <c r="H327" s="40">
        <v>235245</v>
      </c>
      <c r="I327" s="19">
        <v>5881.14</v>
      </c>
      <c r="J327" s="40">
        <f t="shared" si="12"/>
        <v>229363.86</v>
      </c>
      <c r="K327" s="80" t="s">
        <v>779</v>
      </c>
      <c r="L327" s="123" t="s">
        <v>4071</v>
      </c>
      <c r="M327" s="87" t="s">
        <v>4072</v>
      </c>
      <c r="N327" s="6"/>
      <c r="O327" s="18" t="s">
        <v>4073</v>
      </c>
      <c r="P327" s="7" t="s">
        <v>5173</v>
      </c>
    </row>
    <row r="328" spans="1:16" s="101" customFormat="1" ht="39.6" x14ac:dyDescent="0.25">
      <c r="A328" s="182">
        <v>102</v>
      </c>
      <c r="B328" s="174" t="s">
        <v>51</v>
      </c>
      <c r="C328" s="9" t="s">
        <v>754</v>
      </c>
      <c r="D328" s="6" t="s">
        <v>3602</v>
      </c>
      <c r="E328" s="40">
        <v>20.8</v>
      </c>
      <c r="F328" s="88" t="s">
        <v>2722</v>
      </c>
      <c r="G328" s="77">
        <v>241137.31</v>
      </c>
      <c r="H328" s="40">
        <v>56805</v>
      </c>
      <c r="I328" s="19">
        <v>39468.58</v>
      </c>
      <c r="J328" s="19">
        <f t="shared" si="12"/>
        <v>17336.419999999998</v>
      </c>
      <c r="K328" s="80" t="s">
        <v>779</v>
      </c>
      <c r="L328" s="125" t="s">
        <v>3663</v>
      </c>
      <c r="M328" s="202" t="s">
        <v>3662</v>
      </c>
      <c r="N328" s="6"/>
      <c r="O328" s="28" t="s">
        <v>3597</v>
      </c>
      <c r="P328" s="7" t="s">
        <v>5173</v>
      </c>
    </row>
    <row r="329" spans="1:16" s="101" customFormat="1" ht="26.4" x14ac:dyDescent="0.25">
      <c r="A329" s="182">
        <v>103</v>
      </c>
      <c r="B329" s="174" t="s">
        <v>51</v>
      </c>
      <c r="C329" s="9" t="s">
        <v>476</v>
      </c>
      <c r="D329" s="6" t="s">
        <v>3565</v>
      </c>
      <c r="E329" s="40">
        <v>74.5</v>
      </c>
      <c r="F329" s="202" t="s">
        <v>3566</v>
      </c>
      <c r="G329" s="77">
        <v>1354470.35</v>
      </c>
      <c r="H329" s="40">
        <v>6267</v>
      </c>
      <c r="I329" s="19">
        <v>6267</v>
      </c>
      <c r="J329" s="19">
        <f t="shared" si="12"/>
        <v>0</v>
      </c>
      <c r="K329" s="80" t="s">
        <v>779</v>
      </c>
      <c r="L329" s="124">
        <v>41991</v>
      </c>
      <c r="M329" s="202" t="s">
        <v>3664</v>
      </c>
      <c r="N329" s="6"/>
      <c r="O329" s="18" t="s">
        <v>3567</v>
      </c>
      <c r="P329" s="7" t="s">
        <v>5173</v>
      </c>
    </row>
    <row r="330" spans="1:16" s="101" customFormat="1" ht="26.4" x14ac:dyDescent="0.25">
      <c r="A330" s="182">
        <v>104</v>
      </c>
      <c r="B330" s="174" t="s">
        <v>51</v>
      </c>
      <c r="C330" s="9" t="s">
        <v>476</v>
      </c>
      <c r="D330" s="6" t="s">
        <v>5069</v>
      </c>
      <c r="E330" s="40">
        <v>28.1</v>
      </c>
      <c r="F330" s="202" t="s">
        <v>2710</v>
      </c>
      <c r="G330" s="19" t="s">
        <v>3660</v>
      </c>
      <c r="H330" s="40">
        <v>6267</v>
      </c>
      <c r="I330" s="19">
        <v>6267</v>
      </c>
      <c r="J330" s="19">
        <f t="shared" si="12"/>
        <v>0</v>
      </c>
      <c r="K330" s="80" t="s">
        <v>779</v>
      </c>
      <c r="L330" s="124">
        <v>41990</v>
      </c>
      <c r="M330" s="202" t="s">
        <v>3665</v>
      </c>
      <c r="N330" s="6"/>
      <c r="O330" s="18" t="s">
        <v>3568</v>
      </c>
      <c r="P330" s="7" t="s">
        <v>5173</v>
      </c>
    </row>
    <row r="331" spans="1:16" s="101" customFormat="1" ht="26.4" x14ac:dyDescent="0.25">
      <c r="A331" s="182">
        <v>105</v>
      </c>
      <c r="B331" s="174" t="s">
        <v>51</v>
      </c>
      <c r="C331" s="9" t="s">
        <v>476</v>
      </c>
      <c r="D331" s="6" t="s">
        <v>5070</v>
      </c>
      <c r="E331" s="40">
        <v>48.4</v>
      </c>
      <c r="F331" s="202" t="s">
        <v>2711</v>
      </c>
      <c r="G331" s="19" t="s">
        <v>3660</v>
      </c>
      <c r="H331" s="40">
        <v>6267</v>
      </c>
      <c r="I331" s="19">
        <v>6267</v>
      </c>
      <c r="J331" s="19">
        <f t="shared" si="12"/>
        <v>0</v>
      </c>
      <c r="K331" s="80" t="s">
        <v>779</v>
      </c>
      <c r="L331" s="124">
        <v>41990</v>
      </c>
      <c r="M331" s="202" t="s">
        <v>3666</v>
      </c>
      <c r="N331" s="6"/>
      <c r="O331" s="18" t="s">
        <v>3568</v>
      </c>
      <c r="P331" s="7" t="s">
        <v>5173</v>
      </c>
    </row>
    <row r="332" spans="1:16" s="99" customFormat="1" ht="26.4" x14ac:dyDescent="0.25">
      <c r="A332" s="182">
        <v>106</v>
      </c>
      <c r="B332" s="174" t="s">
        <v>51</v>
      </c>
      <c r="C332" s="9" t="s">
        <v>476</v>
      </c>
      <c r="D332" s="6" t="s">
        <v>496</v>
      </c>
      <c r="E332" s="40">
        <v>119.2</v>
      </c>
      <c r="F332" s="119" t="s">
        <v>4182</v>
      </c>
      <c r="G332" s="19" t="s">
        <v>3660</v>
      </c>
      <c r="H332" s="40">
        <v>143829</v>
      </c>
      <c r="I332" s="19">
        <v>22773.21</v>
      </c>
      <c r="J332" s="19">
        <f t="shared" si="12"/>
        <v>121055.79000000001</v>
      </c>
      <c r="K332" s="80" t="s">
        <v>779</v>
      </c>
      <c r="L332" s="123" t="s">
        <v>4184</v>
      </c>
      <c r="M332" s="87" t="s">
        <v>4183</v>
      </c>
      <c r="N332" s="6"/>
      <c r="O332" s="13" t="s">
        <v>497</v>
      </c>
      <c r="P332" s="7" t="s">
        <v>5173</v>
      </c>
    </row>
    <row r="333" spans="1:16" s="101" customFormat="1" ht="26.4" x14ac:dyDescent="0.25">
      <c r="A333" s="182">
        <v>107</v>
      </c>
      <c r="B333" s="174" t="s">
        <v>51</v>
      </c>
      <c r="C333" s="9" t="s">
        <v>476</v>
      </c>
      <c r="D333" s="6" t="s">
        <v>486</v>
      </c>
      <c r="E333" s="40">
        <v>74</v>
      </c>
      <c r="F333" s="119" t="s">
        <v>4214</v>
      </c>
      <c r="G333" s="19" t="s">
        <v>3660</v>
      </c>
      <c r="H333" s="40">
        <v>54321</v>
      </c>
      <c r="I333" s="19">
        <v>8600.73</v>
      </c>
      <c r="J333" s="19">
        <f t="shared" si="12"/>
        <v>45720.270000000004</v>
      </c>
      <c r="K333" s="80" t="s">
        <v>779</v>
      </c>
      <c r="L333" s="123" t="s">
        <v>4213</v>
      </c>
      <c r="M333" s="87" t="s">
        <v>4215</v>
      </c>
      <c r="N333" s="6"/>
      <c r="O333" s="13" t="s">
        <v>570</v>
      </c>
      <c r="P333" s="7" t="s">
        <v>5173</v>
      </c>
    </row>
    <row r="334" spans="1:16" s="101" customFormat="1" ht="26.4" x14ac:dyDescent="0.25">
      <c r="A334" s="182">
        <v>108</v>
      </c>
      <c r="B334" s="174" t="s">
        <v>51</v>
      </c>
      <c r="C334" s="9" t="s">
        <v>476</v>
      </c>
      <c r="D334" s="6" t="s">
        <v>477</v>
      </c>
      <c r="E334" s="40">
        <v>19.5</v>
      </c>
      <c r="F334" s="119" t="s">
        <v>4211</v>
      </c>
      <c r="G334" s="19" t="s">
        <v>3660</v>
      </c>
      <c r="H334" s="40">
        <v>6851</v>
      </c>
      <c r="I334" s="19">
        <v>0</v>
      </c>
      <c r="J334" s="19">
        <v>6851</v>
      </c>
      <c r="K334" s="80" t="s">
        <v>779</v>
      </c>
      <c r="L334" s="123" t="s">
        <v>4213</v>
      </c>
      <c r="M334" s="87" t="s">
        <v>4212</v>
      </c>
      <c r="N334" s="6"/>
      <c r="O334" s="13" t="s">
        <v>549</v>
      </c>
      <c r="P334" s="7" t="s">
        <v>5173</v>
      </c>
    </row>
    <row r="335" spans="1:16" s="101" customFormat="1" x14ac:dyDescent="0.25">
      <c r="A335" s="182">
        <v>109</v>
      </c>
      <c r="B335" s="174" t="s">
        <v>51</v>
      </c>
      <c r="C335" s="9" t="s">
        <v>618</v>
      </c>
      <c r="D335" s="6" t="s">
        <v>153</v>
      </c>
      <c r="E335" s="40">
        <v>640.5</v>
      </c>
      <c r="F335" s="119" t="s">
        <v>4374</v>
      </c>
      <c r="G335" s="19">
        <v>12449642.84</v>
      </c>
      <c r="H335" s="40">
        <v>532825.55000000005</v>
      </c>
      <c r="I335" s="19">
        <v>323782.57</v>
      </c>
      <c r="J335" s="19">
        <f t="shared" si="12"/>
        <v>209042.98000000004</v>
      </c>
      <c r="K335" s="80" t="s">
        <v>779</v>
      </c>
      <c r="L335" s="123"/>
      <c r="M335" s="87"/>
      <c r="N335" s="6"/>
      <c r="O335" s="18" t="s">
        <v>145</v>
      </c>
      <c r="P335" s="7" t="s">
        <v>22</v>
      </c>
    </row>
    <row r="336" spans="1:16" s="101" customFormat="1" ht="14.25" customHeight="1" x14ac:dyDescent="0.25">
      <c r="A336" s="182">
        <v>110</v>
      </c>
      <c r="B336" s="174" t="s">
        <v>273</v>
      </c>
      <c r="C336" s="9" t="s">
        <v>796</v>
      </c>
      <c r="D336" s="6" t="s">
        <v>797</v>
      </c>
      <c r="E336" s="40">
        <v>15</v>
      </c>
      <c r="F336" s="119"/>
      <c r="G336" s="19"/>
      <c r="H336" s="40">
        <v>0</v>
      </c>
      <c r="I336" s="19">
        <v>0</v>
      </c>
      <c r="J336" s="19">
        <f>H336-I336</f>
        <v>0</v>
      </c>
      <c r="K336" s="80" t="s">
        <v>779</v>
      </c>
      <c r="L336" s="123"/>
      <c r="M336" s="87"/>
      <c r="N336" s="6"/>
      <c r="O336" s="18" t="s">
        <v>793</v>
      </c>
      <c r="P336" s="7" t="s">
        <v>22</v>
      </c>
    </row>
    <row r="337" spans="1:16" s="99" customFormat="1" x14ac:dyDescent="0.25">
      <c r="A337" s="182">
        <v>111</v>
      </c>
      <c r="B337" s="174" t="s">
        <v>273</v>
      </c>
      <c r="C337" s="9" t="s">
        <v>605</v>
      </c>
      <c r="D337" s="6" t="s">
        <v>751</v>
      </c>
      <c r="E337" s="40">
        <v>56</v>
      </c>
      <c r="F337" s="119"/>
      <c r="G337" s="19"/>
      <c r="H337" s="40">
        <v>60634</v>
      </c>
      <c r="I337" s="19">
        <v>5652.22</v>
      </c>
      <c r="J337" s="19">
        <f t="shared" si="12"/>
        <v>54981.78</v>
      </c>
      <c r="K337" s="80" t="s">
        <v>779</v>
      </c>
      <c r="L337" s="123"/>
      <c r="M337" s="87"/>
      <c r="N337" s="6"/>
      <c r="O337" s="18" t="s">
        <v>776</v>
      </c>
      <c r="P337" s="7" t="s">
        <v>22</v>
      </c>
    </row>
    <row r="338" spans="1:16" s="99" customFormat="1" ht="26.4" x14ac:dyDescent="0.25">
      <c r="A338" s="182">
        <v>112</v>
      </c>
      <c r="B338" s="174" t="s">
        <v>62</v>
      </c>
      <c r="C338" s="9" t="s">
        <v>119</v>
      </c>
      <c r="D338" s="6" t="s">
        <v>120</v>
      </c>
      <c r="E338" s="40">
        <v>38.4</v>
      </c>
      <c r="F338" s="119" t="s">
        <v>4452</v>
      </c>
      <c r="G338" s="19">
        <v>63076.12</v>
      </c>
      <c r="H338" s="40">
        <v>120000</v>
      </c>
      <c r="I338" s="19">
        <v>111974.64</v>
      </c>
      <c r="J338" s="19">
        <f t="shared" si="12"/>
        <v>8025.3600000000006</v>
      </c>
      <c r="K338" s="80" t="s">
        <v>10</v>
      </c>
      <c r="L338" s="123" t="s">
        <v>4454</v>
      </c>
      <c r="M338" s="87" t="s">
        <v>4453</v>
      </c>
      <c r="N338" s="6"/>
      <c r="O338" s="18" t="s">
        <v>158</v>
      </c>
      <c r="P338" s="7" t="s">
        <v>290</v>
      </c>
    </row>
    <row r="339" spans="1:16" s="99" customFormat="1" ht="26.4" x14ac:dyDescent="0.25">
      <c r="A339" s="182">
        <v>113</v>
      </c>
      <c r="B339" s="8" t="s">
        <v>360</v>
      </c>
      <c r="C339" s="7" t="s">
        <v>100</v>
      </c>
      <c r="D339" s="6" t="s">
        <v>478</v>
      </c>
      <c r="E339" s="40">
        <v>551</v>
      </c>
      <c r="F339" s="119" t="s">
        <v>4173</v>
      </c>
      <c r="G339" s="19" t="s">
        <v>3660</v>
      </c>
      <c r="H339" s="40">
        <v>0</v>
      </c>
      <c r="I339" s="19">
        <v>0</v>
      </c>
      <c r="J339" s="19">
        <f>H339-I339</f>
        <v>0</v>
      </c>
      <c r="K339" s="80" t="s">
        <v>779</v>
      </c>
      <c r="L339" s="123" t="s">
        <v>4175</v>
      </c>
      <c r="M339" s="87" t="s">
        <v>4174</v>
      </c>
      <c r="N339" s="6"/>
      <c r="O339" s="87" t="s">
        <v>571</v>
      </c>
      <c r="P339" s="7" t="s">
        <v>5173</v>
      </c>
    </row>
    <row r="340" spans="1:16" s="101" customFormat="1" ht="26.4" x14ac:dyDescent="0.25">
      <c r="A340" s="182">
        <v>114</v>
      </c>
      <c r="B340" s="174" t="s">
        <v>121</v>
      </c>
      <c r="C340" s="9" t="s">
        <v>122</v>
      </c>
      <c r="D340" s="6" t="s">
        <v>123</v>
      </c>
      <c r="E340" s="40">
        <v>27.1</v>
      </c>
      <c r="F340" s="119" t="s">
        <v>4437</v>
      </c>
      <c r="G340" s="19">
        <v>279638.67</v>
      </c>
      <c r="H340" s="40">
        <v>70000</v>
      </c>
      <c r="I340" s="19">
        <v>70000</v>
      </c>
      <c r="J340" s="19">
        <f t="shared" si="12"/>
        <v>0</v>
      </c>
      <c r="K340" s="80" t="s">
        <v>10</v>
      </c>
      <c r="L340" s="123" t="s">
        <v>4425</v>
      </c>
      <c r="M340" s="87" t="s">
        <v>4438</v>
      </c>
      <c r="N340" s="6"/>
      <c r="O340" s="18" t="s">
        <v>158</v>
      </c>
      <c r="P340" s="7" t="s">
        <v>290</v>
      </c>
    </row>
    <row r="341" spans="1:16" s="101" customFormat="1" ht="39.6" x14ac:dyDescent="0.25">
      <c r="A341" s="182">
        <v>115</v>
      </c>
      <c r="B341" s="13" t="s">
        <v>3605</v>
      </c>
      <c r="C341" s="9"/>
      <c r="D341" s="6" t="s">
        <v>3606</v>
      </c>
      <c r="E341" s="40">
        <v>0</v>
      </c>
      <c r="F341" s="88" t="s">
        <v>2723</v>
      </c>
      <c r="G341" s="19" t="s">
        <v>3660</v>
      </c>
      <c r="H341" s="107">
        <v>56416453.840000004</v>
      </c>
      <c r="I341" s="111">
        <v>38853456.939999998</v>
      </c>
      <c r="J341" s="19">
        <f t="shared" si="12"/>
        <v>17562996.900000006</v>
      </c>
      <c r="K341" s="80" t="s">
        <v>779</v>
      </c>
      <c r="L341" s="124">
        <v>41897</v>
      </c>
      <c r="M341" s="202" t="s">
        <v>3667</v>
      </c>
      <c r="N341" s="6"/>
      <c r="O341" s="28" t="s">
        <v>3608</v>
      </c>
      <c r="P341" s="7" t="s">
        <v>5173</v>
      </c>
    </row>
    <row r="342" spans="1:16" s="101" customFormat="1" ht="46.2" customHeight="1" x14ac:dyDescent="0.25">
      <c r="A342" s="182">
        <v>116</v>
      </c>
      <c r="B342" s="13" t="s">
        <v>3605</v>
      </c>
      <c r="C342" s="9"/>
      <c r="D342" s="6" t="s">
        <v>3607</v>
      </c>
      <c r="E342" s="40">
        <v>0</v>
      </c>
      <c r="F342" s="88" t="s">
        <v>2724</v>
      </c>
      <c r="G342" s="19" t="s">
        <v>3660</v>
      </c>
      <c r="H342" s="107">
        <v>9252075.5399999991</v>
      </c>
      <c r="I342" s="111">
        <v>1985002.99</v>
      </c>
      <c r="J342" s="19">
        <f t="shared" si="12"/>
        <v>7267072.5499999989</v>
      </c>
      <c r="K342" s="80" t="s">
        <v>779</v>
      </c>
      <c r="L342" s="124">
        <v>42265</v>
      </c>
      <c r="M342" s="202" t="s">
        <v>3668</v>
      </c>
      <c r="N342" s="6"/>
      <c r="O342" s="28" t="s">
        <v>3609</v>
      </c>
      <c r="P342" s="7" t="s">
        <v>5173</v>
      </c>
    </row>
    <row r="343" spans="1:16" s="99" customFormat="1" ht="39.6" x14ac:dyDescent="0.25">
      <c r="A343" s="182">
        <v>117</v>
      </c>
      <c r="B343" s="13" t="s">
        <v>3605</v>
      </c>
      <c r="C343" s="9"/>
      <c r="D343" s="6" t="s">
        <v>3572</v>
      </c>
      <c r="E343" s="40">
        <v>0</v>
      </c>
      <c r="F343" s="88" t="s">
        <v>2725</v>
      </c>
      <c r="G343" s="19" t="s">
        <v>3660</v>
      </c>
      <c r="H343" s="107">
        <v>160535.01999999999</v>
      </c>
      <c r="I343" s="111">
        <v>117542.67</v>
      </c>
      <c r="J343" s="19">
        <f t="shared" si="12"/>
        <v>42992.349999999991</v>
      </c>
      <c r="K343" s="80" t="s">
        <v>779</v>
      </c>
      <c r="L343" s="124">
        <v>42088</v>
      </c>
      <c r="M343" s="202" t="s">
        <v>3669</v>
      </c>
      <c r="N343" s="6"/>
      <c r="O343" s="28" t="s">
        <v>3610</v>
      </c>
      <c r="P343" s="7" t="s">
        <v>5173</v>
      </c>
    </row>
    <row r="344" spans="1:16" s="101" customFormat="1" ht="40.799999999999997" customHeight="1" x14ac:dyDescent="0.25">
      <c r="A344" s="182">
        <v>118</v>
      </c>
      <c r="B344" s="13" t="s">
        <v>3605</v>
      </c>
      <c r="C344" s="9"/>
      <c r="D344" s="6" t="s">
        <v>3573</v>
      </c>
      <c r="E344" s="40">
        <v>0</v>
      </c>
      <c r="F344" s="88" t="s">
        <v>2726</v>
      </c>
      <c r="G344" s="19" t="s">
        <v>3660</v>
      </c>
      <c r="H344" s="107">
        <v>3507050.65</v>
      </c>
      <c r="I344" s="111">
        <v>2421573.2999999998</v>
      </c>
      <c r="J344" s="19">
        <f t="shared" si="12"/>
        <v>1085477.3500000001</v>
      </c>
      <c r="K344" s="80" t="s">
        <v>779</v>
      </c>
      <c r="L344" s="124">
        <v>42193</v>
      </c>
      <c r="M344" s="202" t="s">
        <v>3670</v>
      </c>
      <c r="N344" s="6"/>
      <c r="O344" s="29" t="s">
        <v>3612</v>
      </c>
      <c r="P344" s="7" t="s">
        <v>5173</v>
      </c>
    </row>
    <row r="345" spans="1:16" s="101" customFormat="1" ht="52.8" x14ac:dyDescent="0.25">
      <c r="A345" s="182">
        <v>119</v>
      </c>
      <c r="B345" s="13" t="s">
        <v>3605</v>
      </c>
      <c r="C345" s="9"/>
      <c r="D345" s="6" t="s">
        <v>3574</v>
      </c>
      <c r="E345" s="40">
        <v>0</v>
      </c>
      <c r="F345" s="88" t="s">
        <v>2727</v>
      </c>
      <c r="G345" s="19" t="s">
        <v>3660</v>
      </c>
      <c r="H345" s="107">
        <v>3156710.04</v>
      </c>
      <c r="I345" s="111">
        <v>1737251.83</v>
      </c>
      <c r="J345" s="19">
        <f t="shared" si="12"/>
        <v>1419458.21</v>
      </c>
      <c r="K345" s="80" t="s">
        <v>779</v>
      </c>
      <c r="L345" s="125" t="s">
        <v>3672</v>
      </c>
      <c r="M345" s="202" t="s">
        <v>3671</v>
      </c>
      <c r="N345" s="6"/>
      <c r="O345" s="28" t="s">
        <v>3613</v>
      </c>
      <c r="P345" s="7" t="s">
        <v>5173</v>
      </c>
    </row>
    <row r="346" spans="1:16" s="101" customFormat="1" ht="28.2" customHeight="1" x14ac:dyDescent="0.25">
      <c r="A346" s="182">
        <v>120</v>
      </c>
      <c r="B346" s="13" t="s">
        <v>3605</v>
      </c>
      <c r="C346" s="9"/>
      <c r="D346" s="6" t="s">
        <v>3575</v>
      </c>
      <c r="E346" s="40">
        <v>0</v>
      </c>
      <c r="F346" s="88" t="s">
        <v>2728</v>
      </c>
      <c r="G346" s="19" t="s">
        <v>3660</v>
      </c>
      <c r="H346" s="107">
        <v>830966.03</v>
      </c>
      <c r="I346" s="111">
        <v>540656.85</v>
      </c>
      <c r="J346" s="19">
        <f t="shared" si="12"/>
        <v>290309.18000000005</v>
      </c>
      <c r="K346" s="80" t="s">
        <v>779</v>
      </c>
      <c r="L346" s="124">
        <v>42097</v>
      </c>
      <c r="M346" s="202" t="s">
        <v>3673</v>
      </c>
      <c r="N346" s="6"/>
      <c r="O346" s="28" t="s">
        <v>3614</v>
      </c>
      <c r="P346" s="7" t="s">
        <v>5173</v>
      </c>
    </row>
    <row r="347" spans="1:16" s="101" customFormat="1" ht="39.6" x14ac:dyDescent="0.25">
      <c r="A347" s="182">
        <v>121</v>
      </c>
      <c r="B347" s="13" t="s">
        <v>3605</v>
      </c>
      <c r="C347" s="9"/>
      <c r="D347" s="6" t="s">
        <v>3592</v>
      </c>
      <c r="E347" s="40">
        <v>0</v>
      </c>
      <c r="F347" s="88" t="s">
        <v>2729</v>
      </c>
      <c r="G347" s="19" t="s">
        <v>3660</v>
      </c>
      <c r="H347" s="107">
        <v>253715.11</v>
      </c>
      <c r="I347" s="111">
        <v>102306.09</v>
      </c>
      <c r="J347" s="19">
        <f t="shared" si="12"/>
        <v>151409.01999999999</v>
      </c>
      <c r="K347" s="80" t="s">
        <v>779</v>
      </c>
      <c r="L347" s="124">
        <v>42097</v>
      </c>
      <c r="M347" s="202" t="s">
        <v>3674</v>
      </c>
      <c r="N347" s="6"/>
      <c r="O347" s="28" t="s">
        <v>3615</v>
      </c>
      <c r="P347" s="7" t="s">
        <v>5173</v>
      </c>
    </row>
    <row r="348" spans="1:16" s="101" customFormat="1" ht="66" x14ac:dyDescent="0.25">
      <c r="A348" s="182">
        <v>122</v>
      </c>
      <c r="B348" s="13" t="s">
        <v>3605</v>
      </c>
      <c r="C348" s="9"/>
      <c r="D348" s="6" t="s">
        <v>3617</v>
      </c>
      <c r="E348" s="40">
        <v>0</v>
      </c>
      <c r="F348" s="88" t="s">
        <v>2731</v>
      </c>
      <c r="G348" s="19" t="s">
        <v>3660</v>
      </c>
      <c r="H348" s="107">
        <v>48508.51</v>
      </c>
      <c r="I348" s="111">
        <v>41232.480000000003</v>
      </c>
      <c r="J348" s="19">
        <f t="shared" si="12"/>
        <v>7276.0299999999988</v>
      </c>
      <c r="K348" s="80" t="s">
        <v>779</v>
      </c>
      <c r="L348" s="124">
        <v>40045</v>
      </c>
      <c r="M348" s="202" t="s">
        <v>3675</v>
      </c>
      <c r="N348" s="6"/>
      <c r="O348" s="28" t="s">
        <v>3629</v>
      </c>
      <c r="P348" s="7" t="s">
        <v>5173</v>
      </c>
    </row>
    <row r="349" spans="1:16" s="101" customFormat="1" ht="64.8" customHeight="1" x14ac:dyDescent="0.25">
      <c r="A349" s="182">
        <v>123</v>
      </c>
      <c r="B349" s="13" t="s">
        <v>3605</v>
      </c>
      <c r="C349" s="9"/>
      <c r="D349" s="6" t="s">
        <v>3627</v>
      </c>
      <c r="E349" s="40">
        <v>0</v>
      </c>
      <c r="F349" s="88" t="s">
        <v>2735</v>
      </c>
      <c r="G349" s="19" t="s">
        <v>3660</v>
      </c>
      <c r="H349" s="107">
        <v>255154.57</v>
      </c>
      <c r="I349" s="111">
        <v>99893.67</v>
      </c>
      <c r="J349" s="19">
        <f t="shared" si="12"/>
        <v>155260.90000000002</v>
      </c>
      <c r="K349" s="80" t="s">
        <v>779</v>
      </c>
      <c r="L349" s="124">
        <v>42354</v>
      </c>
      <c r="M349" s="202" t="s">
        <v>3676</v>
      </c>
      <c r="N349" s="6"/>
      <c r="O349" s="28" t="s">
        <v>3628</v>
      </c>
      <c r="P349" s="7" t="s">
        <v>5173</v>
      </c>
    </row>
    <row r="350" spans="1:16" s="101" customFormat="1" ht="39.6" x14ac:dyDescent="0.25">
      <c r="A350" s="182">
        <v>124</v>
      </c>
      <c r="B350" s="13" t="s">
        <v>3605</v>
      </c>
      <c r="C350" s="9"/>
      <c r="D350" s="6" t="s">
        <v>3630</v>
      </c>
      <c r="E350" s="40">
        <v>0</v>
      </c>
      <c r="F350" s="202" t="s">
        <v>2736</v>
      </c>
      <c r="G350" s="19" t="s">
        <v>3660</v>
      </c>
      <c r="H350" s="107">
        <v>165301.01999999999</v>
      </c>
      <c r="I350" s="111">
        <v>66021.119999999995</v>
      </c>
      <c r="J350" s="19">
        <f t="shared" si="12"/>
        <v>99279.9</v>
      </c>
      <c r="K350" s="80" t="s">
        <v>779</v>
      </c>
      <c r="L350" s="124">
        <v>42191</v>
      </c>
      <c r="M350" s="202" t="s">
        <v>3677</v>
      </c>
      <c r="N350" s="6"/>
      <c r="O350" s="28" t="s">
        <v>3635</v>
      </c>
      <c r="P350" s="7" t="s">
        <v>5173</v>
      </c>
    </row>
    <row r="351" spans="1:16" s="101" customFormat="1" ht="39.6" x14ac:dyDescent="0.25">
      <c r="A351" s="182">
        <v>125</v>
      </c>
      <c r="B351" s="13" t="s">
        <v>3605</v>
      </c>
      <c r="C351" s="9"/>
      <c r="D351" s="6" t="s">
        <v>3631</v>
      </c>
      <c r="E351" s="40">
        <v>0</v>
      </c>
      <c r="F351" s="202" t="s">
        <v>2737</v>
      </c>
      <c r="G351" s="19" t="s">
        <v>3660</v>
      </c>
      <c r="H351" s="107">
        <v>1550</v>
      </c>
      <c r="I351" s="34">
        <v>567.03</v>
      </c>
      <c r="J351" s="19">
        <f t="shared" si="12"/>
        <v>982.97</v>
      </c>
      <c r="K351" s="80" t="s">
        <v>779</v>
      </c>
      <c r="L351" s="124">
        <v>42188</v>
      </c>
      <c r="M351" s="202" t="s">
        <v>3678</v>
      </c>
      <c r="N351" s="6"/>
      <c r="O351" s="28" t="s">
        <v>3636</v>
      </c>
      <c r="P351" s="7" t="s">
        <v>5173</v>
      </c>
    </row>
    <row r="352" spans="1:16" s="101" customFormat="1" ht="39.6" x14ac:dyDescent="0.25">
      <c r="A352" s="182">
        <v>126</v>
      </c>
      <c r="B352" s="13" t="s">
        <v>3605</v>
      </c>
      <c r="C352" s="9"/>
      <c r="D352" s="6" t="s">
        <v>3632</v>
      </c>
      <c r="E352" s="40">
        <v>0</v>
      </c>
      <c r="F352" s="202" t="s">
        <v>2738</v>
      </c>
      <c r="G352" s="19" t="s">
        <v>3660</v>
      </c>
      <c r="H352" s="107">
        <v>15568</v>
      </c>
      <c r="I352" s="111">
        <v>5698.59</v>
      </c>
      <c r="J352" s="19">
        <f t="shared" si="12"/>
        <v>9869.41</v>
      </c>
      <c r="K352" s="80" t="s">
        <v>779</v>
      </c>
      <c r="L352" s="124">
        <v>42191</v>
      </c>
      <c r="M352" s="202" t="s">
        <v>3679</v>
      </c>
      <c r="N352" s="6"/>
      <c r="O352" s="28" t="s">
        <v>3637</v>
      </c>
      <c r="P352" s="7" t="s">
        <v>5173</v>
      </c>
    </row>
    <row r="353" spans="1:157" ht="26.4" x14ac:dyDescent="0.25">
      <c r="A353" s="182">
        <v>127</v>
      </c>
      <c r="B353" s="13" t="s">
        <v>3605</v>
      </c>
      <c r="C353" s="9"/>
      <c r="D353" s="6" t="s">
        <v>3634</v>
      </c>
      <c r="E353" s="40">
        <v>10.7</v>
      </c>
      <c r="F353" s="88" t="s">
        <v>2739</v>
      </c>
      <c r="G353" s="19" t="s">
        <v>3660</v>
      </c>
      <c r="H353" s="107">
        <v>408813</v>
      </c>
      <c r="I353" s="111">
        <v>408813</v>
      </c>
      <c r="J353" s="19">
        <f t="shared" si="12"/>
        <v>0</v>
      </c>
      <c r="K353" s="80" t="s">
        <v>779</v>
      </c>
      <c r="L353" s="126" t="s">
        <v>3660</v>
      </c>
      <c r="M353" s="85" t="s">
        <v>3660</v>
      </c>
      <c r="N353" s="19"/>
      <c r="O353" s="28" t="s">
        <v>3638</v>
      </c>
      <c r="P353" s="7" t="s">
        <v>5173</v>
      </c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9"/>
      <c r="BA353" s="99"/>
      <c r="BB353" s="99"/>
      <c r="BC353" s="99"/>
      <c r="BD353" s="99"/>
      <c r="BE353" s="99"/>
      <c r="BF353" s="99"/>
      <c r="BG353" s="99"/>
      <c r="BH353" s="99"/>
      <c r="BI353" s="99"/>
      <c r="BJ353" s="99"/>
      <c r="BK353" s="99"/>
      <c r="BL353" s="99"/>
      <c r="BM353" s="99"/>
      <c r="BN353" s="99"/>
      <c r="BO353" s="99"/>
      <c r="BP353" s="99"/>
      <c r="BQ353" s="99"/>
      <c r="BR353" s="99"/>
      <c r="BS353" s="99"/>
      <c r="BT353" s="99"/>
      <c r="BU353" s="99"/>
      <c r="BV353" s="99"/>
      <c r="BW353" s="99"/>
      <c r="BX353" s="99"/>
      <c r="BY353" s="99"/>
      <c r="BZ353" s="99"/>
      <c r="CA353" s="99"/>
      <c r="CB353" s="99"/>
      <c r="CC353" s="99"/>
      <c r="CD353" s="99"/>
      <c r="CE353" s="99"/>
      <c r="CF353" s="99"/>
      <c r="CG353" s="99"/>
      <c r="CH353" s="99"/>
      <c r="CI353" s="99"/>
      <c r="CJ353" s="99"/>
      <c r="CK353" s="99"/>
      <c r="CL353" s="99"/>
      <c r="CM353" s="99"/>
      <c r="CN353" s="99"/>
      <c r="CO353" s="99"/>
      <c r="CP353" s="99"/>
      <c r="CQ353" s="99"/>
      <c r="CR353" s="99"/>
      <c r="CS353" s="99"/>
      <c r="CT353" s="99"/>
      <c r="CU353" s="99"/>
      <c r="CV353" s="99"/>
      <c r="CW353" s="99"/>
      <c r="CX353" s="99"/>
      <c r="CY353" s="99"/>
      <c r="CZ353" s="99"/>
      <c r="DA353" s="99"/>
      <c r="DB353" s="99"/>
      <c r="DC353" s="99"/>
      <c r="DD353" s="99"/>
      <c r="DE353" s="99"/>
      <c r="DF353" s="99"/>
      <c r="DG353" s="99"/>
      <c r="DH353" s="99"/>
      <c r="DI353" s="99"/>
      <c r="DJ353" s="99"/>
      <c r="DK353" s="99"/>
      <c r="DL353" s="99"/>
      <c r="DM353" s="99"/>
      <c r="DN353" s="99"/>
      <c r="DO353" s="99"/>
      <c r="DP353" s="99"/>
      <c r="DQ353" s="99"/>
      <c r="DR353" s="99"/>
      <c r="DS353" s="99"/>
      <c r="DT353" s="99"/>
      <c r="DU353" s="99"/>
      <c r="DV353" s="99"/>
      <c r="DW353" s="99"/>
      <c r="DX353" s="99"/>
      <c r="DY353" s="99"/>
      <c r="DZ353" s="99"/>
      <c r="EA353" s="99"/>
      <c r="EB353" s="99"/>
      <c r="EC353" s="99"/>
      <c r="ED353" s="99"/>
      <c r="EE353" s="99"/>
      <c r="EF353" s="99"/>
      <c r="EG353" s="99"/>
      <c r="EH353" s="99"/>
      <c r="EI353" s="99"/>
      <c r="EJ353" s="99"/>
      <c r="EK353" s="99"/>
      <c r="EL353" s="99"/>
      <c r="EM353" s="99"/>
      <c r="EN353" s="99"/>
      <c r="EO353" s="99"/>
      <c r="EP353" s="99"/>
      <c r="EQ353" s="99"/>
      <c r="ER353" s="99"/>
      <c r="ES353" s="99"/>
      <c r="ET353" s="99"/>
      <c r="EU353" s="99"/>
      <c r="EV353" s="99"/>
      <c r="EW353" s="99"/>
      <c r="EX353" s="99"/>
      <c r="EY353" s="99"/>
      <c r="EZ353" s="99"/>
      <c r="FA353" s="99"/>
    </row>
    <row r="354" spans="1:157" ht="52.8" x14ac:dyDescent="0.25">
      <c r="A354" s="182">
        <v>128</v>
      </c>
      <c r="B354" s="13" t="s">
        <v>3515</v>
      </c>
      <c r="C354" s="9"/>
      <c r="D354" s="6" t="s">
        <v>3633</v>
      </c>
      <c r="E354" s="40">
        <v>0</v>
      </c>
      <c r="F354" s="202" t="s">
        <v>2740</v>
      </c>
      <c r="G354" s="19" t="s">
        <v>3660</v>
      </c>
      <c r="H354" s="107">
        <v>4317849</v>
      </c>
      <c r="I354" s="111">
        <v>4317849</v>
      </c>
      <c r="J354" s="19">
        <f t="shared" si="12"/>
        <v>0</v>
      </c>
      <c r="K354" s="80" t="s">
        <v>779</v>
      </c>
      <c r="L354" s="124">
        <v>42206</v>
      </c>
      <c r="M354" s="202" t="s">
        <v>3680</v>
      </c>
      <c r="N354" s="19"/>
      <c r="O354" s="29" t="s">
        <v>3639</v>
      </c>
      <c r="P354" s="7" t="s">
        <v>5173</v>
      </c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9"/>
      <c r="BA354" s="99"/>
      <c r="BB354" s="99"/>
      <c r="BC354" s="99"/>
      <c r="BD354" s="99"/>
      <c r="BE354" s="99"/>
      <c r="BF354" s="99"/>
      <c r="BG354" s="99"/>
      <c r="BH354" s="99"/>
      <c r="BI354" s="99"/>
      <c r="BJ354" s="99"/>
      <c r="BK354" s="99"/>
      <c r="BL354" s="99"/>
      <c r="BM354" s="99"/>
      <c r="BN354" s="99"/>
      <c r="BO354" s="99"/>
      <c r="BP354" s="99"/>
      <c r="BQ354" s="99"/>
      <c r="BR354" s="99"/>
      <c r="BS354" s="99"/>
      <c r="BT354" s="99"/>
      <c r="BU354" s="99"/>
      <c r="BV354" s="99"/>
      <c r="BW354" s="99"/>
      <c r="BX354" s="99"/>
      <c r="BY354" s="99"/>
      <c r="BZ354" s="99"/>
      <c r="CA354" s="99"/>
      <c r="CB354" s="99"/>
      <c r="CC354" s="99"/>
      <c r="CD354" s="99"/>
      <c r="CE354" s="99"/>
      <c r="CF354" s="99"/>
      <c r="CG354" s="99"/>
      <c r="CH354" s="99"/>
      <c r="CI354" s="99"/>
      <c r="CJ354" s="99"/>
      <c r="CK354" s="99"/>
      <c r="CL354" s="99"/>
      <c r="CM354" s="99"/>
      <c r="CN354" s="99"/>
      <c r="CO354" s="99"/>
      <c r="CP354" s="99"/>
      <c r="CQ354" s="99"/>
      <c r="CR354" s="99"/>
      <c r="CS354" s="99"/>
      <c r="CT354" s="99"/>
      <c r="CU354" s="99"/>
      <c r="CV354" s="99"/>
      <c r="CW354" s="99"/>
      <c r="CX354" s="99"/>
      <c r="CY354" s="99"/>
      <c r="CZ354" s="99"/>
      <c r="DA354" s="99"/>
      <c r="DB354" s="99"/>
      <c r="DC354" s="99"/>
      <c r="DD354" s="99"/>
      <c r="DE354" s="99"/>
      <c r="DF354" s="99"/>
      <c r="DG354" s="99"/>
      <c r="DH354" s="99"/>
      <c r="DI354" s="99"/>
      <c r="DJ354" s="99"/>
      <c r="DK354" s="99"/>
      <c r="DL354" s="99"/>
      <c r="DM354" s="99"/>
      <c r="DN354" s="99"/>
      <c r="DO354" s="99"/>
      <c r="DP354" s="99"/>
      <c r="DQ354" s="99"/>
      <c r="DR354" s="99"/>
      <c r="DS354" s="99"/>
      <c r="DT354" s="99"/>
      <c r="DU354" s="99"/>
      <c r="DV354" s="99"/>
      <c r="DW354" s="99"/>
      <c r="DX354" s="99"/>
      <c r="DY354" s="99"/>
      <c r="DZ354" s="99"/>
      <c r="EA354" s="99"/>
      <c r="EB354" s="99"/>
      <c r="EC354" s="99"/>
      <c r="ED354" s="99"/>
      <c r="EE354" s="99"/>
      <c r="EF354" s="99"/>
      <c r="EG354" s="99"/>
      <c r="EH354" s="99"/>
      <c r="EI354" s="99"/>
      <c r="EJ354" s="99"/>
      <c r="EK354" s="99"/>
      <c r="EL354" s="99"/>
      <c r="EM354" s="99"/>
      <c r="EN354" s="99"/>
      <c r="EO354" s="99"/>
      <c r="EP354" s="99"/>
      <c r="EQ354" s="99"/>
      <c r="ER354" s="99"/>
      <c r="ES354" s="99"/>
      <c r="ET354" s="99"/>
      <c r="EU354" s="99"/>
      <c r="EV354" s="99"/>
      <c r="EW354" s="99"/>
      <c r="EX354" s="99"/>
      <c r="EY354" s="99"/>
      <c r="EZ354" s="99"/>
      <c r="FA354" s="99"/>
    </row>
    <row r="355" spans="1:157" ht="27" customHeight="1" x14ac:dyDescent="0.25">
      <c r="A355" s="182">
        <v>129</v>
      </c>
      <c r="B355" s="13" t="s">
        <v>3515</v>
      </c>
      <c r="C355" s="9"/>
      <c r="D355" s="6" t="s">
        <v>3641</v>
      </c>
      <c r="E355" s="40">
        <v>4205</v>
      </c>
      <c r="F355" s="202" t="s">
        <v>2741</v>
      </c>
      <c r="G355" s="19" t="s">
        <v>3660</v>
      </c>
      <c r="H355" s="107">
        <v>429015</v>
      </c>
      <c r="I355" s="111">
        <v>428341.06</v>
      </c>
      <c r="J355" s="19">
        <f t="shared" si="12"/>
        <v>673.94000000000233</v>
      </c>
      <c r="K355" s="80" t="s">
        <v>779</v>
      </c>
      <c r="L355" s="125" t="s">
        <v>3682</v>
      </c>
      <c r="M355" s="202" t="s">
        <v>3681</v>
      </c>
      <c r="N355" s="6"/>
      <c r="O355" s="28" t="s">
        <v>3640</v>
      </c>
      <c r="P355" s="7" t="s">
        <v>5173</v>
      </c>
      <c r="Q355" s="98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9"/>
      <c r="BA355" s="99"/>
      <c r="BB355" s="99"/>
      <c r="BC355" s="99"/>
      <c r="BD355" s="99"/>
      <c r="BE355" s="99"/>
      <c r="BF355" s="99"/>
      <c r="BG355" s="99"/>
      <c r="BH355" s="99"/>
      <c r="BI355" s="99"/>
      <c r="BJ355" s="99"/>
      <c r="BK355" s="99"/>
      <c r="BL355" s="99"/>
      <c r="BM355" s="99"/>
      <c r="BN355" s="99"/>
      <c r="BO355" s="99"/>
      <c r="BP355" s="99"/>
      <c r="BQ355" s="99"/>
      <c r="BR355" s="99"/>
      <c r="BS355" s="99"/>
      <c r="BT355" s="99"/>
      <c r="BU355" s="99"/>
      <c r="BV355" s="99"/>
      <c r="BW355" s="99"/>
      <c r="BX355" s="99"/>
      <c r="BY355" s="99"/>
      <c r="BZ355" s="99"/>
      <c r="CA355" s="99"/>
      <c r="CB355" s="99"/>
      <c r="CC355" s="99"/>
      <c r="CD355" s="99"/>
      <c r="CE355" s="99"/>
      <c r="CF355" s="99"/>
      <c r="CG355" s="99"/>
      <c r="CH355" s="99"/>
      <c r="CI355" s="99"/>
      <c r="CJ355" s="99"/>
      <c r="CK355" s="99"/>
      <c r="CL355" s="99"/>
      <c r="CM355" s="99"/>
      <c r="CN355" s="99"/>
      <c r="CO355" s="99"/>
      <c r="CP355" s="99"/>
      <c r="CQ355" s="99"/>
      <c r="CR355" s="99"/>
      <c r="CS355" s="99"/>
      <c r="CT355" s="99"/>
      <c r="CU355" s="99"/>
      <c r="CV355" s="99"/>
      <c r="CW355" s="99"/>
      <c r="CX355" s="99"/>
      <c r="CY355" s="99"/>
      <c r="CZ355" s="99"/>
      <c r="DA355" s="99"/>
      <c r="DB355" s="99"/>
      <c r="DC355" s="99"/>
      <c r="DD355" s="99"/>
      <c r="DE355" s="99"/>
      <c r="DF355" s="99"/>
      <c r="DG355" s="99"/>
      <c r="DH355" s="99"/>
      <c r="DI355" s="99"/>
      <c r="DJ355" s="99"/>
      <c r="DK355" s="99"/>
      <c r="DL355" s="99"/>
      <c r="DM355" s="99"/>
      <c r="DN355" s="99"/>
      <c r="DO355" s="99"/>
      <c r="DP355" s="99"/>
      <c r="DQ355" s="99"/>
      <c r="DR355" s="99"/>
      <c r="DS355" s="99"/>
      <c r="DT355" s="99"/>
      <c r="DU355" s="99"/>
      <c r="DV355" s="99"/>
      <c r="DW355" s="99"/>
      <c r="DX355" s="99"/>
      <c r="DY355" s="99"/>
      <c r="DZ355" s="99"/>
      <c r="EA355" s="99"/>
      <c r="EB355" s="99"/>
      <c r="EC355" s="99"/>
      <c r="ED355" s="99"/>
      <c r="EE355" s="99"/>
      <c r="EF355" s="99"/>
      <c r="EG355" s="99"/>
      <c r="EH355" s="99"/>
      <c r="EI355" s="99"/>
      <c r="EJ355" s="99"/>
      <c r="EK355" s="99"/>
      <c r="EL355" s="99"/>
      <c r="EM355" s="99"/>
      <c r="EN355" s="99"/>
      <c r="EO355" s="99"/>
      <c r="EP355" s="99"/>
      <c r="EQ355" s="99"/>
      <c r="ER355" s="99"/>
      <c r="ES355" s="99"/>
      <c r="ET355" s="99"/>
      <c r="EU355" s="99"/>
      <c r="EV355" s="99"/>
      <c r="EW355" s="99"/>
      <c r="EX355" s="99"/>
      <c r="EY355" s="99"/>
      <c r="EZ355" s="99"/>
      <c r="FA355" s="99"/>
    </row>
    <row r="356" spans="1:157" ht="27" customHeight="1" x14ac:dyDescent="0.25">
      <c r="A356" s="182">
        <v>130</v>
      </c>
      <c r="B356" s="13" t="s">
        <v>3515</v>
      </c>
      <c r="C356" s="9"/>
      <c r="D356" s="6" t="s">
        <v>3642</v>
      </c>
      <c r="E356" s="40">
        <v>0</v>
      </c>
      <c r="F356" s="202" t="s">
        <v>2742</v>
      </c>
      <c r="G356" s="19" t="s">
        <v>3660</v>
      </c>
      <c r="H356" s="107">
        <v>1477791</v>
      </c>
      <c r="I356" s="111">
        <v>1477791</v>
      </c>
      <c r="J356" s="19">
        <f t="shared" si="12"/>
        <v>0</v>
      </c>
      <c r="K356" s="80" t="s">
        <v>779</v>
      </c>
      <c r="L356" s="124">
        <v>42229</v>
      </c>
      <c r="M356" s="202" t="s">
        <v>3683</v>
      </c>
      <c r="N356" s="6"/>
      <c r="O356" s="28" t="s">
        <v>3643</v>
      </c>
      <c r="P356" s="7" t="s">
        <v>5173</v>
      </c>
      <c r="Q356" s="98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  <c r="AZ356" s="99"/>
      <c r="BA356" s="99"/>
      <c r="BB356" s="99"/>
      <c r="BC356" s="99"/>
      <c r="BD356" s="99"/>
      <c r="BE356" s="99"/>
      <c r="BF356" s="99"/>
      <c r="BG356" s="99"/>
      <c r="BH356" s="99"/>
      <c r="BI356" s="99"/>
      <c r="BJ356" s="99"/>
      <c r="BK356" s="99"/>
      <c r="BL356" s="99"/>
      <c r="BM356" s="99"/>
      <c r="BN356" s="99"/>
      <c r="BO356" s="99"/>
      <c r="BP356" s="99"/>
      <c r="BQ356" s="99"/>
      <c r="BR356" s="99"/>
      <c r="BS356" s="99"/>
      <c r="BT356" s="99"/>
      <c r="BU356" s="99"/>
      <c r="BV356" s="99"/>
      <c r="BW356" s="99"/>
      <c r="BX356" s="99"/>
      <c r="BY356" s="99"/>
      <c r="BZ356" s="99"/>
      <c r="CA356" s="99"/>
      <c r="CB356" s="99"/>
      <c r="CC356" s="99"/>
      <c r="CD356" s="99"/>
      <c r="CE356" s="99"/>
      <c r="CF356" s="99"/>
      <c r="CG356" s="99"/>
      <c r="CH356" s="99"/>
      <c r="CI356" s="99"/>
      <c r="CJ356" s="99"/>
      <c r="CK356" s="99"/>
      <c r="CL356" s="99"/>
      <c r="CM356" s="99"/>
      <c r="CN356" s="99"/>
      <c r="CO356" s="99"/>
      <c r="CP356" s="99"/>
      <c r="CQ356" s="99"/>
      <c r="CR356" s="99"/>
      <c r="CS356" s="99"/>
      <c r="CT356" s="99"/>
      <c r="CU356" s="99"/>
      <c r="CV356" s="99"/>
      <c r="CW356" s="99"/>
      <c r="CX356" s="99"/>
      <c r="CY356" s="99"/>
      <c r="CZ356" s="99"/>
      <c r="DA356" s="99"/>
      <c r="DB356" s="99"/>
      <c r="DC356" s="99"/>
      <c r="DD356" s="99"/>
      <c r="DE356" s="99"/>
      <c r="DF356" s="99"/>
      <c r="DG356" s="99"/>
      <c r="DH356" s="99"/>
      <c r="DI356" s="99"/>
      <c r="DJ356" s="99"/>
      <c r="DK356" s="99"/>
      <c r="DL356" s="99"/>
      <c r="DM356" s="99"/>
      <c r="DN356" s="99"/>
      <c r="DO356" s="99"/>
      <c r="DP356" s="99"/>
      <c r="DQ356" s="99"/>
      <c r="DR356" s="99"/>
      <c r="DS356" s="99"/>
      <c r="DT356" s="99"/>
      <c r="DU356" s="99"/>
      <c r="DV356" s="99"/>
      <c r="DW356" s="99"/>
      <c r="DX356" s="99"/>
      <c r="DY356" s="99"/>
      <c r="DZ356" s="99"/>
      <c r="EA356" s="99"/>
      <c r="EB356" s="99"/>
      <c r="EC356" s="99"/>
      <c r="ED356" s="99"/>
      <c r="EE356" s="99"/>
      <c r="EF356" s="99"/>
      <c r="EG356" s="99"/>
      <c r="EH356" s="99"/>
      <c r="EI356" s="99"/>
      <c r="EJ356" s="99"/>
      <c r="EK356" s="99"/>
      <c r="EL356" s="99"/>
      <c r="EM356" s="99"/>
      <c r="EN356" s="99"/>
      <c r="EO356" s="99"/>
      <c r="EP356" s="99"/>
      <c r="EQ356" s="99"/>
      <c r="ER356" s="99"/>
      <c r="ES356" s="99"/>
      <c r="ET356" s="99"/>
      <c r="EU356" s="99"/>
      <c r="EV356" s="99"/>
      <c r="EW356" s="99"/>
      <c r="EX356" s="99"/>
      <c r="EY356" s="99"/>
      <c r="EZ356" s="99"/>
      <c r="FA356" s="99"/>
    </row>
    <row r="357" spans="1:157" ht="39.6" x14ac:dyDescent="0.25">
      <c r="A357" s="182">
        <v>131</v>
      </c>
      <c r="B357" s="13" t="s">
        <v>3515</v>
      </c>
      <c r="C357" s="9"/>
      <c r="D357" s="6" t="s">
        <v>3523</v>
      </c>
      <c r="E357" s="40">
        <v>106.3</v>
      </c>
      <c r="F357" s="202" t="s">
        <v>2680</v>
      </c>
      <c r="G357" s="77">
        <v>92827.54</v>
      </c>
      <c r="H357" s="107">
        <v>400193</v>
      </c>
      <c r="I357" s="19">
        <v>400193</v>
      </c>
      <c r="J357" s="19">
        <f t="shared" si="12"/>
        <v>0</v>
      </c>
      <c r="K357" s="80" t="s">
        <v>779</v>
      </c>
      <c r="L357" s="124">
        <v>41991</v>
      </c>
      <c r="M357" s="202" t="s">
        <v>3684</v>
      </c>
      <c r="N357" s="6"/>
      <c r="O357" s="18" t="s">
        <v>3525</v>
      </c>
      <c r="P357" s="7" t="s">
        <v>5173</v>
      </c>
      <c r="Q357" s="98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  <c r="AZ357" s="99"/>
      <c r="BA357" s="99"/>
      <c r="BB357" s="99"/>
      <c r="BC357" s="99"/>
      <c r="BD357" s="99"/>
      <c r="BE357" s="99"/>
      <c r="BF357" s="99"/>
      <c r="BG357" s="99"/>
      <c r="BH357" s="99"/>
      <c r="BI357" s="99"/>
      <c r="BJ357" s="99"/>
      <c r="BK357" s="99"/>
      <c r="BL357" s="99"/>
      <c r="BM357" s="99"/>
      <c r="BN357" s="99"/>
      <c r="BO357" s="99"/>
      <c r="BP357" s="99"/>
      <c r="BQ357" s="99"/>
      <c r="BR357" s="99"/>
      <c r="BS357" s="99"/>
      <c r="BT357" s="99"/>
      <c r="BU357" s="99"/>
      <c r="BV357" s="99"/>
      <c r="BW357" s="99"/>
      <c r="BX357" s="99"/>
      <c r="BY357" s="99"/>
      <c r="BZ357" s="99"/>
      <c r="CA357" s="99"/>
      <c r="CB357" s="99"/>
      <c r="CC357" s="99"/>
      <c r="CD357" s="99"/>
      <c r="CE357" s="99"/>
      <c r="CF357" s="99"/>
      <c r="CG357" s="99"/>
      <c r="CH357" s="99"/>
      <c r="CI357" s="99"/>
      <c r="CJ357" s="99"/>
      <c r="CK357" s="99"/>
      <c r="CL357" s="99"/>
      <c r="CM357" s="99"/>
      <c r="CN357" s="99"/>
      <c r="CO357" s="99"/>
      <c r="CP357" s="99"/>
      <c r="CQ357" s="99"/>
      <c r="CR357" s="99"/>
      <c r="CS357" s="99"/>
      <c r="CT357" s="99"/>
      <c r="CU357" s="99"/>
      <c r="CV357" s="99"/>
      <c r="CW357" s="99"/>
      <c r="CX357" s="99"/>
      <c r="CY357" s="99"/>
      <c r="CZ357" s="99"/>
      <c r="DA357" s="99"/>
      <c r="DB357" s="99"/>
      <c r="DC357" s="99"/>
      <c r="DD357" s="99"/>
      <c r="DE357" s="99"/>
      <c r="DF357" s="99"/>
      <c r="DG357" s="99"/>
      <c r="DH357" s="99"/>
      <c r="DI357" s="99"/>
      <c r="DJ357" s="99"/>
      <c r="DK357" s="99"/>
      <c r="DL357" s="99"/>
      <c r="DM357" s="99"/>
      <c r="DN357" s="99"/>
      <c r="DO357" s="99"/>
      <c r="DP357" s="99"/>
      <c r="DQ357" s="99"/>
      <c r="DR357" s="99"/>
      <c r="DS357" s="99"/>
      <c r="DT357" s="99"/>
      <c r="DU357" s="99"/>
      <c r="DV357" s="99"/>
      <c r="DW357" s="99"/>
      <c r="DX357" s="99"/>
      <c r="DY357" s="99"/>
      <c r="DZ357" s="99"/>
      <c r="EA357" s="99"/>
      <c r="EB357" s="99"/>
      <c r="EC357" s="99"/>
      <c r="ED357" s="99"/>
      <c r="EE357" s="99"/>
      <c r="EF357" s="99"/>
      <c r="EG357" s="99"/>
      <c r="EH357" s="99"/>
      <c r="EI357" s="99"/>
      <c r="EJ357" s="99"/>
      <c r="EK357" s="99"/>
      <c r="EL357" s="99"/>
      <c r="EM357" s="99"/>
      <c r="EN357" s="99"/>
      <c r="EO357" s="99"/>
      <c r="EP357" s="99"/>
      <c r="EQ357" s="99"/>
      <c r="ER357" s="99"/>
      <c r="ES357" s="99"/>
      <c r="ET357" s="99"/>
      <c r="EU357" s="99"/>
      <c r="EV357" s="99"/>
      <c r="EW357" s="99"/>
      <c r="EX357" s="99"/>
      <c r="EY357" s="99"/>
      <c r="EZ357" s="99"/>
      <c r="FA357" s="99"/>
    </row>
    <row r="358" spans="1:157" ht="39.6" x14ac:dyDescent="0.25">
      <c r="A358" s="182">
        <v>132</v>
      </c>
      <c r="B358" s="13" t="s">
        <v>3515</v>
      </c>
      <c r="C358" s="9"/>
      <c r="D358" s="6" t="s">
        <v>3516</v>
      </c>
      <c r="E358" s="40">
        <v>261.60000000000002</v>
      </c>
      <c r="F358" s="202" t="s">
        <v>2681</v>
      </c>
      <c r="G358" s="77">
        <v>228444.82</v>
      </c>
      <c r="H358" s="107">
        <v>294986</v>
      </c>
      <c r="I358" s="111">
        <v>294986</v>
      </c>
      <c r="J358" s="19">
        <f t="shared" si="12"/>
        <v>0</v>
      </c>
      <c r="K358" s="80" t="s">
        <v>779</v>
      </c>
      <c r="L358" s="124">
        <v>41990</v>
      </c>
      <c r="M358" s="202" t="s">
        <v>3685</v>
      </c>
      <c r="N358" s="6"/>
      <c r="O358" s="18" t="s">
        <v>4217</v>
      </c>
      <c r="P358" s="7" t="s">
        <v>5173</v>
      </c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9"/>
      <c r="BA358" s="99"/>
      <c r="BB358" s="99"/>
      <c r="BC358" s="99"/>
      <c r="BD358" s="99"/>
      <c r="BE358" s="99"/>
      <c r="BF358" s="99"/>
      <c r="BG358" s="99"/>
      <c r="BH358" s="99"/>
      <c r="BI358" s="99"/>
      <c r="BJ358" s="99"/>
      <c r="BK358" s="99"/>
      <c r="BL358" s="99"/>
      <c r="BM358" s="99"/>
      <c r="BN358" s="99"/>
      <c r="BO358" s="99"/>
      <c r="BP358" s="99"/>
      <c r="BQ358" s="99"/>
      <c r="BR358" s="99"/>
      <c r="BS358" s="99"/>
      <c r="BT358" s="99"/>
      <c r="BU358" s="99"/>
      <c r="BV358" s="99"/>
      <c r="BW358" s="99"/>
      <c r="BX358" s="99"/>
      <c r="BY358" s="99"/>
      <c r="BZ358" s="99"/>
      <c r="CA358" s="99"/>
      <c r="CB358" s="99"/>
      <c r="CC358" s="99"/>
      <c r="CD358" s="99"/>
      <c r="CE358" s="99"/>
      <c r="CF358" s="99"/>
      <c r="CG358" s="99"/>
      <c r="CH358" s="99"/>
      <c r="CI358" s="99"/>
      <c r="CJ358" s="99"/>
      <c r="CK358" s="99"/>
      <c r="CL358" s="99"/>
      <c r="CM358" s="99"/>
      <c r="CN358" s="99"/>
      <c r="CO358" s="99"/>
      <c r="CP358" s="99"/>
      <c r="CQ358" s="99"/>
      <c r="CR358" s="99"/>
      <c r="CS358" s="99"/>
      <c r="CT358" s="99"/>
      <c r="CU358" s="99"/>
      <c r="CV358" s="99"/>
      <c r="CW358" s="99"/>
      <c r="CX358" s="99"/>
      <c r="CY358" s="99"/>
      <c r="CZ358" s="99"/>
      <c r="DA358" s="99"/>
      <c r="DB358" s="99"/>
      <c r="DC358" s="99"/>
      <c r="DD358" s="99"/>
      <c r="DE358" s="99"/>
      <c r="DF358" s="99"/>
      <c r="DG358" s="99"/>
      <c r="DH358" s="99"/>
      <c r="DI358" s="99"/>
      <c r="DJ358" s="99"/>
      <c r="DK358" s="99"/>
      <c r="DL358" s="99"/>
      <c r="DM358" s="99"/>
      <c r="DN358" s="99"/>
      <c r="DO358" s="99"/>
      <c r="DP358" s="99"/>
      <c r="DQ358" s="99"/>
      <c r="DR358" s="99"/>
      <c r="DS358" s="99"/>
      <c r="DT358" s="99"/>
      <c r="DU358" s="99"/>
      <c r="DV358" s="99"/>
      <c r="DW358" s="99"/>
      <c r="DX358" s="99"/>
      <c r="DY358" s="99"/>
      <c r="DZ358" s="99"/>
      <c r="EA358" s="99"/>
      <c r="EB358" s="99"/>
      <c r="EC358" s="99"/>
      <c r="ED358" s="99"/>
      <c r="EE358" s="99"/>
      <c r="EF358" s="99"/>
      <c r="EG358" s="99"/>
      <c r="EH358" s="99"/>
      <c r="EI358" s="99"/>
      <c r="EJ358" s="99"/>
      <c r="EK358" s="99"/>
      <c r="EL358" s="99"/>
      <c r="EM358" s="99"/>
      <c r="EN358" s="99"/>
      <c r="EO358" s="99"/>
      <c r="EP358" s="99"/>
      <c r="EQ358" s="99"/>
      <c r="ER358" s="99"/>
      <c r="ES358" s="99"/>
      <c r="ET358" s="99"/>
      <c r="EU358" s="99"/>
      <c r="EV358" s="99"/>
      <c r="EW358" s="99"/>
      <c r="EX358" s="99"/>
      <c r="EY358" s="99"/>
      <c r="EZ358" s="99"/>
      <c r="FA358" s="99"/>
    </row>
    <row r="359" spans="1:157" ht="48.6" customHeight="1" x14ac:dyDescent="0.25">
      <c r="A359" s="182">
        <v>133</v>
      </c>
      <c r="B359" s="13" t="s">
        <v>3515</v>
      </c>
      <c r="C359" s="9"/>
      <c r="D359" s="6" t="s">
        <v>3517</v>
      </c>
      <c r="E359" s="40">
        <v>299.8</v>
      </c>
      <c r="F359" s="202" t="s">
        <v>2682</v>
      </c>
      <c r="G359" s="77">
        <v>261803.35</v>
      </c>
      <c r="H359" s="107">
        <v>2277632</v>
      </c>
      <c r="I359" s="111">
        <v>1616992.18</v>
      </c>
      <c r="J359" s="19">
        <f t="shared" si="12"/>
        <v>660639.82000000007</v>
      </c>
      <c r="K359" s="80" t="s">
        <v>779</v>
      </c>
      <c r="L359" s="124">
        <v>41906</v>
      </c>
      <c r="M359" s="202" t="s">
        <v>3686</v>
      </c>
      <c r="N359" s="6"/>
      <c r="O359" s="18" t="s">
        <v>3525</v>
      </c>
      <c r="P359" s="7" t="s">
        <v>5173</v>
      </c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9"/>
      <c r="BA359" s="99"/>
      <c r="BB359" s="99"/>
      <c r="BC359" s="99"/>
      <c r="BD359" s="99"/>
      <c r="BE359" s="99"/>
      <c r="BF359" s="99"/>
      <c r="BG359" s="99"/>
      <c r="BH359" s="99"/>
      <c r="BI359" s="99"/>
      <c r="BJ359" s="99"/>
      <c r="BK359" s="99"/>
      <c r="BL359" s="99"/>
      <c r="BM359" s="99"/>
      <c r="BN359" s="99"/>
      <c r="BO359" s="99"/>
      <c r="BP359" s="99"/>
      <c r="BQ359" s="99"/>
      <c r="BR359" s="99"/>
      <c r="BS359" s="99"/>
      <c r="BT359" s="99"/>
      <c r="BU359" s="99"/>
      <c r="BV359" s="99"/>
      <c r="BW359" s="99"/>
      <c r="BX359" s="99"/>
      <c r="BY359" s="99"/>
      <c r="BZ359" s="99"/>
      <c r="CA359" s="99"/>
      <c r="CB359" s="99"/>
      <c r="CC359" s="99"/>
      <c r="CD359" s="99"/>
      <c r="CE359" s="99"/>
      <c r="CF359" s="99"/>
      <c r="CG359" s="99"/>
      <c r="CH359" s="99"/>
      <c r="CI359" s="99"/>
      <c r="CJ359" s="99"/>
      <c r="CK359" s="99"/>
      <c r="CL359" s="99"/>
      <c r="CM359" s="99"/>
      <c r="CN359" s="99"/>
      <c r="CO359" s="99"/>
      <c r="CP359" s="99"/>
      <c r="CQ359" s="99"/>
      <c r="CR359" s="99"/>
      <c r="CS359" s="99"/>
      <c r="CT359" s="99"/>
      <c r="CU359" s="99"/>
      <c r="CV359" s="99"/>
      <c r="CW359" s="99"/>
      <c r="CX359" s="99"/>
      <c r="CY359" s="99"/>
      <c r="CZ359" s="99"/>
      <c r="DA359" s="99"/>
      <c r="DB359" s="99"/>
      <c r="DC359" s="99"/>
      <c r="DD359" s="99"/>
      <c r="DE359" s="99"/>
      <c r="DF359" s="99"/>
      <c r="DG359" s="99"/>
      <c r="DH359" s="99"/>
      <c r="DI359" s="99"/>
      <c r="DJ359" s="99"/>
      <c r="DK359" s="99"/>
      <c r="DL359" s="99"/>
      <c r="DM359" s="99"/>
      <c r="DN359" s="99"/>
      <c r="DO359" s="99"/>
      <c r="DP359" s="99"/>
      <c r="DQ359" s="99"/>
      <c r="DR359" s="99"/>
      <c r="DS359" s="99"/>
      <c r="DT359" s="99"/>
      <c r="DU359" s="99"/>
      <c r="DV359" s="99"/>
      <c r="DW359" s="99"/>
      <c r="DX359" s="99"/>
      <c r="DY359" s="99"/>
      <c r="DZ359" s="99"/>
      <c r="EA359" s="99"/>
      <c r="EB359" s="99"/>
      <c r="EC359" s="99"/>
      <c r="ED359" s="99"/>
      <c r="EE359" s="99"/>
      <c r="EF359" s="99"/>
      <c r="EG359" s="99"/>
      <c r="EH359" s="99"/>
      <c r="EI359" s="99"/>
      <c r="EJ359" s="99"/>
      <c r="EK359" s="99"/>
      <c r="EL359" s="99"/>
      <c r="EM359" s="99"/>
      <c r="EN359" s="99"/>
      <c r="EO359" s="99"/>
      <c r="EP359" s="99"/>
      <c r="EQ359" s="99"/>
      <c r="ER359" s="99"/>
      <c r="ES359" s="99"/>
      <c r="ET359" s="99"/>
      <c r="EU359" s="99"/>
      <c r="EV359" s="99"/>
      <c r="EW359" s="99"/>
      <c r="EX359" s="99"/>
      <c r="EY359" s="99"/>
      <c r="EZ359" s="99"/>
      <c r="FA359" s="99"/>
    </row>
    <row r="360" spans="1:157" ht="39.6" x14ac:dyDescent="0.25">
      <c r="A360" s="182">
        <v>134</v>
      </c>
      <c r="B360" s="13" t="s">
        <v>3515</v>
      </c>
      <c r="C360" s="9"/>
      <c r="D360" s="6" t="s">
        <v>3518</v>
      </c>
      <c r="E360" s="40">
        <v>679.2</v>
      </c>
      <c r="F360" s="202" t="s">
        <v>2683</v>
      </c>
      <c r="G360" s="77">
        <v>593118.18999999994</v>
      </c>
      <c r="H360" s="107">
        <v>1227227</v>
      </c>
      <c r="I360" s="111">
        <v>508228.46</v>
      </c>
      <c r="J360" s="19">
        <f t="shared" si="12"/>
        <v>718998.54</v>
      </c>
      <c r="K360" s="80" t="s">
        <v>779</v>
      </c>
      <c r="L360" s="124">
        <v>41906</v>
      </c>
      <c r="M360" s="202" t="s">
        <v>3687</v>
      </c>
      <c r="N360" s="6"/>
      <c r="O360" s="18" t="s">
        <v>3525</v>
      </c>
      <c r="P360" s="7" t="s">
        <v>5173</v>
      </c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  <c r="AZ360" s="99"/>
      <c r="BA360" s="99"/>
      <c r="BB360" s="99"/>
      <c r="BC360" s="99"/>
      <c r="BD360" s="99"/>
      <c r="BE360" s="99"/>
      <c r="BF360" s="99"/>
      <c r="BG360" s="99"/>
      <c r="BH360" s="99"/>
      <c r="BI360" s="99"/>
      <c r="BJ360" s="99"/>
      <c r="BK360" s="99"/>
      <c r="BL360" s="99"/>
      <c r="BM360" s="99"/>
      <c r="BN360" s="99"/>
      <c r="BO360" s="99"/>
      <c r="BP360" s="99"/>
      <c r="BQ360" s="99"/>
      <c r="BR360" s="99"/>
      <c r="BS360" s="99"/>
      <c r="BT360" s="99"/>
      <c r="BU360" s="99"/>
      <c r="BV360" s="99"/>
      <c r="BW360" s="99"/>
      <c r="BX360" s="99"/>
      <c r="BY360" s="99"/>
      <c r="BZ360" s="99"/>
      <c r="CA360" s="99"/>
      <c r="CB360" s="99"/>
      <c r="CC360" s="99"/>
      <c r="CD360" s="99"/>
      <c r="CE360" s="99"/>
      <c r="CF360" s="99"/>
      <c r="CG360" s="99"/>
      <c r="CH360" s="99"/>
      <c r="CI360" s="99"/>
      <c r="CJ360" s="99"/>
      <c r="CK360" s="99"/>
      <c r="CL360" s="99"/>
      <c r="CM360" s="99"/>
      <c r="CN360" s="99"/>
      <c r="CO360" s="99"/>
      <c r="CP360" s="99"/>
      <c r="CQ360" s="99"/>
      <c r="CR360" s="99"/>
      <c r="CS360" s="99"/>
      <c r="CT360" s="99"/>
      <c r="CU360" s="99"/>
      <c r="CV360" s="99"/>
      <c r="CW360" s="99"/>
      <c r="CX360" s="99"/>
      <c r="CY360" s="99"/>
      <c r="CZ360" s="99"/>
      <c r="DA360" s="99"/>
      <c r="DB360" s="99"/>
      <c r="DC360" s="99"/>
      <c r="DD360" s="99"/>
      <c r="DE360" s="99"/>
      <c r="DF360" s="99"/>
      <c r="DG360" s="99"/>
      <c r="DH360" s="99"/>
      <c r="DI360" s="99"/>
      <c r="DJ360" s="99"/>
      <c r="DK360" s="99"/>
      <c r="DL360" s="99"/>
      <c r="DM360" s="99"/>
      <c r="DN360" s="99"/>
      <c r="DO360" s="99"/>
      <c r="DP360" s="99"/>
      <c r="DQ360" s="99"/>
      <c r="DR360" s="99"/>
      <c r="DS360" s="99"/>
      <c r="DT360" s="99"/>
      <c r="DU360" s="99"/>
      <c r="DV360" s="99"/>
      <c r="DW360" s="99"/>
      <c r="DX360" s="99"/>
      <c r="DY360" s="99"/>
      <c r="DZ360" s="99"/>
      <c r="EA360" s="99"/>
      <c r="EB360" s="99"/>
      <c r="EC360" s="99"/>
      <c r="ED360" s="99"/>
      <c r="EE360" s="99"/>
      <c r="EF360" s="99"/>
      <c r="EG360" s="99"/>
      <c r="EH360" s="99"/>
      <c r="EI360" s="99"/>
      <c r="EJ360" s="99"/>
      <c r="EK360" s="99"/>
      <c r="EL360" s="99"/>
      <c r="EM360" s="99"/>
      <c r="EN360" s="99"/>
      <c r="EO360" s="99"/>
      <c r="EP360" s="99"/>
      <c r="EQ360" s="99"/>
      <c r="ER360" s="99"/>
      <c r="ES360" s="99"/>
      <c r="ET360" s="99"/>
      <c r="EU360" s="99"/>
      <c r="EV360" s="99"/>
      <c r="EW360" s="99"/>
      <c r="EX360" s="99"/>
      <c r="EY360" s="99"/>
      <c r="EZ360" s="99"/>
      <c r="FA360" s="99"/>
    </row>
    <row r="361" spans="1:157" ht="39.6" x14ac:dyDescent="0.25">
      <c r="A361" s="182">
        <v>135</v>
      </c>
      <c r="B361" s="13" t="s">
        <v>3515</v>
      </c>
      <c r="C361" s="9"/>
      <c r="D361" s="6" t="s">
        <v>3519</v>
      </c>
      <c r="E361" s="40">
        <v>386.4</v>
      </c>
      <c r="F361" s="202" t="s">
        <v>2684</v>
      </c>
      <c r="G361" s="77">
        <v>337427.66</v>
      </c>
      <c r="H361" s="107">
        <v>1227227</v>
      </c>
      <c r="I361" s="111">
        <v>981936.98</v>
      </c>
      <c r="J361" s="19">
        <f t="shared" si="12"/>
        <v>245290.02000000002</v>
      </c>
      <c r="K361" s="80" t="s">
        <v>779</v>
      </c>
      <c r="L361" s="124">
        <v>41906</v>
      </c>
      <c r="M361" s="202" t="s">
        <v>3688</v>
      </c>
      <c r="N361" s="6"/>
      <c r="O361" s="18" t="s">
        <v>4218</v>
      </c>
      <c r="P361" s="7" t="s">
        <v>5173</v>
      </c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  <c r="AZ361" s="99"/>
      <c r="BA361" s="99"/>
      <c r="BB361" s="99"/>
      <c r="BC361" s="99"/>
      <c r="BD361" s="99"/>
      <c r="BE361" s="99"/>
      <c r="BF361" s="99"/>
      <c r="BG361" s="99"/>
      <c r="BH361" s="99"/>
      <c r="BI361" s="99"/>
      <c r="BJ361" s="99"/>
      <c r="BK361" s="99"/>
      <c r="BL361" s="99"/>
      <c r="BM361" s="99"/>
      <c r="BN361" s="99"/>
      <c r="BO361" s="99"/>
      <c r="BP361" s="99"/>
      <c r="BQ361" s="99"/>
      <c r="BR361" s="99"/>
      <c r="BS361" s="99"/>
      <c r="BT361" s="99"/>
      <c r="BU361" s="99"/>
      <c r="BV361" s="99"/>
      <c r="BW361" s="99"/>
      <c r="BX361" s="99"/>
      <c r="BY361" s="99"/>
      <c r="BZ361" s="99"/>
      <c r="CA361" s="99"/>
      <c r="CB361" s="99"/>
      <c r="CC361" s="99"/>
      <c r="CD361" s="99"/>
      <c r="CE361" s="99"/>
      <c r="CF361" s="99"/>
      <c r="CG361" s="99"/>
      <c r="CH361" s="99"/>
      <c r="CI361" s="99"/>
      <c r="CJ361" s="99"/>
      <c r="CK361" s="99"/>
      <c r="CL361" s="99"/>
      <c r="CM361" s="99"/>
      <c r="CN361" s="99"/>
      <c r="CO361" s="99"/>
      <c r="CP361" s="99"/>
      <c r="CQ361" s="99"/>
      <c r="CR361" s="99"/>
      <c r="CS361" s="99"/>
      <c r="CT361" s="99"/>
      <c r="CU361" s="99"/>
      <c r="CV361" s="99"/>
      <c r="CW361" s="99"/>
      <c r="CX361" s="99"/>
      <c r="CY361" s="99"/>
      <c r="CZ361" s="99"/>
      <c r="DA361" s="99"/>
      <c r="DB361" s="99"/>
      <c r="DC361" s="99"/>
      <c r="DD361" s="99"/>
      <c r="DE361" s="99"/>
      <c r="DF361" s="99"/>
      <c r="DG361" s="99"/>
      <c r="DH361" s="99"/>
      <c r="DI361" s="99"/>
      <c r="DJ361" s="99"/>
      <c r="DK361" s="99"/>
      <c r="DL361" s="99"/>
      <c r="DM361" s="99"/>
      <c r="DN361" s="99"/>
      <c r="DO361" s="99"/>
      <c r="DP361" s="99"/>
      <c r="DQ361" s="99"/>
      <c r="DR361" s="99"/>
      <c r="DS361" s="99"/>
      <c r="DT361" s="99"/>
      <c r="DU361" s="99"/>
      <c r="DV361" s="99"/>
      <c r="DW361" s="99"/>
      <c r="DX361" s="99"/>
      <c r="DY361" s="99"/>
      <c r="DZ361" s="99"/>
      <c r="EA361" s="99"/>
      <c r="EB361" s="99"/>
      <c r="EC361" s="99"/>
      <c r="ED361" s="99"/>
      <c r="EE361" s="99"/>
      <c r="EF361" s="99"/>
      <c r="EG361" s="99"/>
      <c r="EH361" s="99"/>
      <c r="EI361" s="99"/>
      <c r="EJ361" s="99"/>
      <c r="EK361" s="99"/>
      <c r="EL361" s="99"/>
      <c r="EM361" s="99"/>
      <c r="EN361" s="99"/>
      <c r="EO361" s="99"/>
      <c r="EP361" s="99"/>
      <c r="EQ361" s="99"/>
      <c r="ER361" s="99"/>
      <c r="ES361" s="99"/>
      <c r="ET361" s="99"/>
      <c r="EU361" s="99"/>
      <c r="EV361" s="99"/>
      <c r="EW361" s="99"/>
      <c r="EX361" s="99"/>
      <c r="EY361" s="99"/>
      <c r="EZ361" s="99"/>
      <c r="FA361" s="99"/>
    </row>
    <row r="362" spans="1:157" ht="39.6" x14ac:dyDescent="0.25">
      <c r="A362" s="182">
        <v>136</v>
      </c>
      <c r="B362" s="13" t="s">
        <v>3515</v>
      </c>
      <c r="C362" s="9"/>
      <c r="D362" s="6" t="s">
        <v>3520</v>
      </c>
      <c r="E362" s="40">
        <v>394.8</v>
      </c>
      <c r="F362" s="202" t="s">
        <v>2685</v>
      </c>
      <c r="G362" s="77">
        <v>344763.05</v>
      </c>
      <c r="H362" s="107">
        <v>1223753</v>
      </c>
      <c r="I362" s="111">
        <v>506833.02</v>
      </c>
      <c r="J362" s="19">
        <f t="shared" si="12"/>
        <v>716919.98</v>
      </c>
      <c r="K362" s="80" t="s">
        <v>779</v>
      </c>
      <c r="L362" s="124">
        <v>41906</v>
      </c>
      <c r="M362" s="202" t="s">
        <v>3689</v>
      </c>
      <c r="N362" s="6"/>
      <c r="O362" s="18" t="s">
        <v>4219</v>
      </c>
      <c r="P362" s="7" t="s">
        <v>5173</v>
      </c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99"/>
      <c r="BA362" s="99"/>
      <c r="BB362" s="99"/>
      <c r="BC362" s="99"/>
      <c r="BD362" s="99"/>
      <c r="BE362" s="99"/>
      <c r="BF362" s="99"/>
      <c r="BG362" s="99"/>
      <c r="BH362" s="99"/>
      <c r="BI362" s="99"/>
      <c r="BJ362" s="99"/>
      <c r="BK362" s="99"/>
      <c r="BL362" s="99"/>
      <c r="BM362" s="99"/>
      <c r="BN362" s="99"/>
      <c r="BO362" s="99"/>
      <c r="BP362" s="99"/>
      <c r="BQ362" s="99"/>
      <c r="BR362" s="99"/>
      <c r="BS362" s="99"/>
      <c r="BT362" s="99"/>
      <c r="BU362" s="99"/>
      <c r="BV362" s="99"/>
      <c r="BW362" s="99"/>
      <c r="BX362" s="99"/>
      <c r="BY362" s="99"/>
      <c r="BZ362" s="99"/>
      <c r="CA362" s="99"/>
      <c r="CB362" s="99"/>
      <c r="CC362" s="99"/>
      <c r="CD362" s="99"/>
      <c r="CE362" s="99"/>
      <c r="CF362" s="99"/>
      <c r="CG362" s="99"/>
      <c r="CH362" s="99"/>
      <c r="CI362" s="99"/>
      <c r="CJ362" s="99"/>
      <c r="CK362" s="99"/>
      <c r="CL362" s="99"/>
      <c r="CM362" s="99"/>
      <c r="CN362" s="99"/>
      <c r="CO362" s="99"/>
      <c r="CP362" s="99"/>
      <c r="CQ362" s="99"/>
      <c r="CR362" s="99"/>
      <c r="CS362" s="99"/>
      <c r="CT362" s="99"/>
      <c r="CU362" s="99"/>
      <c r="CV362" s="99"/>
      <c r="CW362" s="99"/>
      <c r="CX362" s="99"/>
      <c r="CY362" s="99"/>
      <c r="CZ362" s="99"/>
      <c r="DA362" s="99"/>
      <c r="DB362" s="99"/>
      <c r="DC362" s="99"/>
      <c r="DD362" s="99"/>
      <c r="DE362" s="99"/>
      <c r="DF362" s="99"/>
      <c r="DG362" s="99"/>
      <c r="DH362" s="99"/>
      <c r="DI362" s="99"/>
      <c r="DJ362" s="99"/>
      <c r="DK362" s="99"/>
      <c r="DL362" s="99"/>
      <c r="DM362" s="99"/>
      <c r="DN362" s="99"/>
      <c r="DO362" s="99"/>
      <c r="DP362" s="99"/>
      <c r="DQ362" s="99"/>
      <c r="DR362" s="99"/>
      <c r="DS362" s="99"/>
      <c r="DT362" s="99"/>
      <c r="DU362" s="99"/>
      <c r="DV362" s="99"/>
      <c r="DW362" s="99"/>
      <c r="DX362" s="99"/>
      <c r="DY362" s="99"/>
      <c r="DZ362" s="99"/>
      <c r="EA362" s="99"/>
      <c r="EB362" s="99"/>
      <c r="EC362" s="99"/>
      <c r="ED362" s="99"/>
      <c r="EE362" s="99"/>
      <c r="EF362" s="99"/>
      <c r="EG362" s="99"/>
      <c r="EH362" s="99"/>
      <c r="EI362" s="99"/>
      <c r="EJ362" s="99"/>
      <c r="EK362" s="99"/>
      <c r="EL362" s="99"/>
      <c r="EM362" s="99"/>
      <c r="EN362" s="99"/>
      <c r="EO362" s="99"/>
      <c r="EP362" s="99"/>
      <c r="EQ362" s="99"/>
      <c r="ER362" s="99"/>
      <c r="ES362" s="99"/>
      <c r="ET362" s="99"/>
      <c r="EU362" s="99"/>
      <c r="EV362" s="99"/>
      <c r="EW362" s="99"/>
      <c r="EX362" s="99"/>
      <c r="EY362" s="99"/>
      <c r="EZ362" s="99"/>
      <c r="FA362" s="99"/>
    </row>
    <row r="363" spans="1:157" ht="39.6" x14ac:dyDescent="0.25">
      <c r="A363" s="182">
        <v>137</v>
      </c>
      <c r="B363" s="13" t="s">
        <v>3515</v>
      </c>
      <c r="C363" s="9"/>
      <c r="D363" s="6" t="s">
        <v>3521</v>
      </c>
      <c r="E363" s="40">
        <v>20.2</v>
      </c>
      <c r="F363" s="202" t="s">
        <v>2686</v>
      </c>
      <c r="G363" s="77">
        <v>17639.849999999999</v>
      </c>
      <c r="H363" s="107">
        <v>21505</v>
      </c>
      <c r="I363" s="19">
        <v>21505</v>
      </c>
      <c r="J363" s="19">
        <v>0</v>
      </c>
      <c r="K363" s="80" t="s">
        <v>779</v>
      </c>
      <c r="L363" s="125" t="s">
        <v>3691</v>
      </c>
      <c r="M363" s="202" t="s">
        <v>3690</v>
      </c>
      <c r="N363" s="6"/>
      <c r="O363" s="18" t="s">
        <v>3525</v>
      </c>
      <c r="P363" s="7" t="s">
        <v>5173</v>
      </c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  <c r="AZ363" s="99"/>
      <c r="BA363" s="99"/>
      <c r="BB363" s="99"/>
      <c r="BC363" s="99"/>
      <c r="BD363" s="99"/>
      <c r="BE363" s="99"/>
      <c r="BF363" s="99"/>
      <c r="BG363" s="99"/>
      <c r="BH363" s="99"/>
      <c r="BI363" s="99"/>
      <c r="BJ363" s="99"/>
      <c r="BK363" s="99"/>
      <c r="BL363" s="99"/>
      <c r="BM363" s="99"/>
      <c r="BN363" s="99"/>
      <c r="BO363" s="99"/>
      <c r="BP363" s="99"/>
      <c r="BQ363" s="99"/>
      <c r="BR363" s="99"/>
      <c r="BS363" s="99"/>
      <c r="BT363" s="99"/>
      <c r="BU363" s="99"/>
      <c r="BV363" s="99"/>
      <c r="BW363" s="99"/>
      <c r="BX363" s="99"/>
      <c r="BY363" s="99"/>
      <c r="BZ363" s="99"/>
      <c r="CA363" s="99"/>
      <c r="CB363" s="99"/>
      <c r="CC363" s="99"/>
      <c r="CD363" s="99"/>
      <c r="CE363" s="99"/>
      <c r="CF363" s="99"/>
      <c r="CG363" s="99"/>
      <c r="CH363" s="99"/>
      <c r="CI363" s="99"/>
      <c r="CJ363" s="99"/>
      <c r="CK363" s="99"/>
      <c r="CL363" s="99"/>
      <c r="CM363" s="99"/>
      <c r="CN363" s="99"/>
      <c r="CO363" s="99"/>
      <c r="CP363" s="99"/>
      <c r="CQ363" s="99"/>
      <c r="CR363" s="99"/>
      <c r="CS363" s="99"/>
      <c r="CT363" s="99"/>
      <c r="CU363" s="99"/>
      <c r="CV363" s="99"/>
      <c r="CW363" s="99"/>
      <c r="CX363" s="99"/>
      <c r="CY363" s="99"/>
      <c r="CZ363" s="99"/>
      <c r="DA363" s="99"/>
      <c r="DB363" s="99"/>
      <c r="DC363" s="99"/>
      <c r="DD363" s="99"/>
      <c r="DE363" s="99"/>
      <c r="DF363" s="99"/>
      <c r="DG363" s="99"/>
      <c r="DH363" s="99"/>
      <c r="DI363" s="99"/>
      <c r="DJ363" s="99"/>
      <c r="DK363" s="99"/>
      <c r="DL363" s="99"/>
      <c r="DM363" s="99"/>
      <c r="DN363" s="99"/>
      <c r="DO363" s="99"/>
      <c r="DP363" s="99"/>
      <c r="DQ363" s="99"/>
      <c r="DR363" s="99"/>
      <c r="DS363" s="99"/>
      <c r="DT363" s="99"/>
      <c r="DU363" s="99"/>
      <c r="DV363" s="99"/>
      <c r="DW363" s="99"/>
      <c r="DX363" s="99"/>
      <c r="DY363" s="99"/>
      <c r="DZ363" s="99"/>
      <c r="EA363" s="99"/>
      <c r="EB363" s="99"/>
      <c r="EC363" s="99"/>
      <c r="ED363" s="99"/>
      <c r="EE363" s="99"/>
      <c r="EF363" s="99"/>
      <c r="EG363" s="99"/>
      <c r="EH363" s="99"/>
      <c r="EI363" s="99"/>
      <c r="EJ363" s="99"/>
      <c r="EK363" s="99"/>
      <c r="EL363" s="99"/>
      <c r="EM363" s="99"/>
      <c r="EN363" s="99"/>
      <c r="EO363" s="99"/>
      <c r="EP363" s="99"/>
      <c r="EQ363" s="99"/>
      <c r="ER363" s="99"/>
      <c r="ES363" s="99"/>
      <c r="ET363" s="99"/>
      <c r="EU363" s="99"/>
      <c r="EV363" s="99"/>
      <c r="EW363" s="99"/>
      <c r="EX363" s="99"/>
      <c r="EY363" s="99"/>
      <c r="EZ363" s="99"/>
      <c r="FA363" s="99"/>
    </row>
    <row r="364" spans="1:157" ht="38.4" customHeight="1" x14ac:dyDescent="0.25">
      <c r="A364" s="182">
        <v>138</v>
      </c>
      <c r="B364" s="13" t="s">
        <v>3515</v>
      </c>
      <c r="C364" s="9"/>
      <c r="D364" s="6" t="s">
        <v>3522</v>
      </c>
      <c r="E364" s="40">
        <v>1683.8</v>
      </c>
      <c r="F364" s="202" t="s">
        <v>2687</v>
      </c>
      <c r="G364" s="77">
        <v>1470395.19</v>
      </c>
      <c r="H364" s="107">
        <v>5738397</v>
      </c>
      <c r="I364" s="111">
        <v>2005877.66</v>
      </c>
      <c r="J364" s="19">
        <f t="shared" si="12"/>
        <v>3732519.34</v>
      </c>
      <c r="K364" s="80" t="s">
        <v>779</v>
      </c>
      <c r="L364" s="124">
        <v>41906</v>
      </c>
      <c r="M364" s="202" t="s">
        <v>3692</v>
      </c>
      <c r="N364" s="6"/>
      <c r="O364" s="18" t="s">
        <v>4220</v>
      </c>
      <c r="P364" s="7" t="s">
        <v>5173</v>
      </c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  <c r="AZ364" s="99"/>
      <c r="BA364" s="99"/>
      <c r="BB364" s="99"/>
      <c r="BC364" s="99"/>
      <c r="BD364" s="99"/>
      <c r="BE364" s="99"/>
      <c r="BF364" s="99"/>
      <c r="BG364" s="99"/>
      <c r="BH364" s="99"/>
      <c r="BI364" s="99"/>
      <c r="BJ364" s="99"/>
      <c r="BK364" s="99"/>
      <c r="BL364" s="99"/>
      <c r="BM364" s="99"/>
      <c r="BN364" s="99"/>
      <c r="BO364" s="99"/>
      <c r="BP364" s="99"/>
      <c r="BQ364" s="99"/>
      <c r="BR364" s="99"/>
      <c r="BS364" s="99"/>
      <c r="BT364" s="99"/>
      <c r="BU364" s="99"/>
      <c r="BV364" s="99"/>
      <c r="BW364" s="99"/>
      <c r="BX364" s="99"/>
      <c r="BY364" s="99"/>
      <c r="BZ364" s="99"/>
      <c r="CA364" s="99"/>
      <c r="CB364" s="99"/>
      <c r="CC364" s="99"/>
      <c r="CD364" s="99"/>
      <c r="CE364" s="99"/>
      <c r="CF364" s="99"/>
      <c r="CG364" s="99"/>
      <c r="CH364" s="99"/>
      <c r="CI364" s="99"/>
      <c r="CJ364" s="99"/>
      <c r="CK364" s="99"/>
      <c r="CL364" s="99"/>
      <c r="CM364" s="99"/>
      <c r="CN364" s="99"/>
      <c r="CO364" s="99"/>
      <c r="CP364" s="99"/>
      <c r="CQ364" s="99"/>
      <c r="CR364" s="99"/>
      <c r="CS364" s="99"/>
      <c r="CT364" s="99"/>
      <c r="CU364" s="99"/>
      <c r="CV364" s="99"/>
      <c r="CW364" s="99"/>
      <c r="CX364" s="99"/>
      <c r="CY364" s="99"/>
      <c r="CZ364" s="99"/>
      <c r="DA364" s="99"/>
      <c r="DB364" s="99"/>
      <c r="DC364" s="99"/>
      <c r="DD364" s="99"/>
      <c r="DE364" s="99"/>
      <c r="DF364" s="99"/>
      <c r="DG364" s="99"/>
      <c r="DH364" s="99"/>
      <c r="DI364" s="99"/>
      <c r="DJ364" s="99"/>
      <c r="DK364" s="99"/>
      <c r="DL364" s="99"/>
      <c r="DM364" s="99"/>
      <c r="DN364" s="99"/>
      <c r="DO364" s="99"/>
      <c r="DP364" s="99"/>
      <c r="DQ364" s="99"/>
      <c r="DR364" s="99"/>
      <c r="DS364" s="99"/>
      <c r="DT364" s="99"/>
      <c r="DU364" s="99"/>
      <c r="DV364" s="99"/>
      <c r="DW364" s="99"/>
      <c r="DX364" s="99"/>
      <c r="DY364" s="99"/>
      <c r="DZ364" s="99"/>
      <c r="EA364" s="99"/>
      <c r="EB364" s="99"/>
      <c r="EC364" s="99"/>
      <c r="ED364" s="99"/>
      <c r="EE364" s="99"/>
      <c r="EF364" s="99"/>
      <c r="EG364" s="99"/>
      <c r="EH364" s="99"/>
      <c r="EI364" s="99"/>
      <c r="EJ364" s="99"/>
      <c r="EK364" s="99"/>
      <c r="EL364" s="99"/>
      <c r="EM364" s="99"/>
      <c r="EN364" s="99"/>
      <c r="EO364" s="99"/>
      <c r="EP364" s="99"/>
      <c r="EQ364" s="99"/>
      <c r="ER364" s="99"/>
      <c r="ES364" s="99"/>
      <c r="ET364" s="99"/>
      <c r="EU364" s="99"/>
      <c r="EV364" s="99"/>
      <c r="EW364" s="99"/>
      <c r="EX364" s="99"/>
      <c r="EY364" s="99"/>
      <c r="EZ364" s="99"/>
      <c r="FA364" s="99"/>
    </row>
    <row r="365" spans="1:157" ht="66" customHeight="1" x14ac:dyDescent="0.25">
      <c r="A365" s="182">
        <v>139</v>
      </c>
      <c r="B365" s="13" t="s">
        <v>3515</v>
      </c>
      <c r="C365" s="9"/>
      <c r="D365" s="6" t="s">
        <v>3524</v>
      </c>
      <c r="E365" s="40">
        <v>352.7</v>
      </c>
      <c r="F365" s="202" t="s">
        <v>2688</v>
      </c>
      <c r="G365" s="77">
        <v>307998.8</v>
      </c>
      <c r="H365" s="107">
        <v>4656801.0599999996</v>
      </c>
      <c r="I365" s="111">
        <v>660089.96</v>
      </c>
      <c r="J365" s="19">
        <f t="shared" si="12"/>
        <v>3996711.0999999996</v>
      </c>
      <c r="K365" s="80" t="s">
        <v>779</v>
      </c>
      <c r="L365" s="124">
        <v>41906</v>
      </c>
      <c r="M365" s="202" t="s">
        <v>3693</v>
      </c>
      <c r="N365" s="6"/>
      <c r="O365" s="18" t="s">
        <v>3525</v>
      </c>
      <c r="P365" s="7" t="s">
        <v>5173</v>
      </c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  <c r="AZ365" s="99"/>
      <c r="BA365" s="99"/>
      <c r="BB365" s="99"/>
      <c r="BC365" s="99"/>
      <c r="BD365" s="99"/>
      <c r="BE365" s="99"/>
      <c r="BF365" s="99"/>
      <c r="BG365" s="99"/>
      <c r="BH365" s="99"/>
      <c r="BI365" s="99"/>
      <c r="BJ365" s="99"/>
      <c r="BK365" s="99"/>
      <c r="BL365" s="99"/>
      <c r="BM365" s="99"/>
      <c r="BN365" s="99"/>
      <c r="BO365" s="99"/>
      <c r="BP365" s="99"/>
      <c r="BQ365" s="99"/>
      <c r="BR365" s="99"/>
      <c r="BS365" s="99"/>
      <c r="BT365" s="99"/>
      <c r="BU365" s="99"/>
      <c r="BV365" s="99"/>
      <c r="BW365" s="99"/>
      <c r="BX365" s="99"/>
      <c r="BY365" s="99"/>
      <c r="BZ365" s="99"/>
      <c r="CA365" s="99"/>
      <c r="CB365" s="99"/>
      <c r="CC365" s="99"/>
      <c r="CD365" s="99"/>
      <c r="CE365" s="99"/>
      <c r="CF365" s="99"/>
      <c r="CG365" s="99"/>
      <c r="CH365" s="99"/>
      <c r="CI365" s="99"/>
      <c r="CJ365" s="99"/>
      <c r="CK365" s="99"/>
      <c r="CL365" s="99"/>
      <c r="CM365" s="99"/>
      <c r="CN365" s="99"/>
      <c r="CO365" s="99"/>
      <c r="CP365" s="99"/>
      <c r="CQ365" s="99"/>
      <c r="CR365" s="99"/>
      <c r="CS365" s="99"/>
      <c r="CT365" s="99"/>
      <c r="CU365" s="99"/>
      <c r="CV365" s="99"/>
      <c r="CW365" s="99"/>
      <c r="CX365" s="99"/>
      <c r="CY365" s="99"/>
      <c r="CZ365" s="99"/>
      <c r="DA365" s="99"/>
      <c r="DB365" s="99"/>
      <c r="DC365" s="99"/>
      <c r="DD365" s="99"/>
      <c r="DE365" s="99"/>
      <c r="DF365" s="99"/>
      <c r="DG365" s="99"/>
      <c r="DH365" s="99"/>
      <c r="DI365" s="99"/>
      <c r="DJ365" s="99"/>
      <c r="DK365" s="99"/>
      <c r="DL365" s="99"/>
      <c r="DM365" s="99"/>
      <c r="DN365" s="99"/>
      <c r="DO365" s="99"/>
      <c r="DP365" s="99"/>
      <c r="DQ365" s="99"/>
      <c r="DR365" s="99"/>
      <c r="DS365" s="99"/>
      <c r="DT365" s="99"/>
      <c r="DU365" s="99"/>
      <c r="DV365" s="99"/>
      <c r="DW365" s="99"/>
      <c r="DX365" s="99"/>
      <c r="DY365" s="99"/>
      <c r="DZ365" s="99"/>
      <c r="EA365" s="99"/>
      <c r="EB365" s="99"/>
      <c r="EC365" s="99"/>
      <c r="ED365" s="99"/>
      <c r="EE365" s="99"/>
      <c r="EF365" s="99"/>
      <c r="EG365" s="99"/>
      <c r="EH365" s="99"/>
      <c r="EI365" s="99"/>
      <c r="EJ365" s="99"/>
      <c r="EK365" s="99"/>
      <c r="EL365" s="99"/>
      <c r="EM365" s="99"/>
      <c r="EN365" s="99"/>
      <c r="EO365" s="99"/>
      <c r="EP365" s="99"/>
      <c r="EQ365" s="99"/>
      <c r="ER365" s="99"/>
      <c r="ES365" s="99"/>
      <c r="ET365" s="99"/>
      <c r="EU365" s="99"/>
      <c r="EV365" s="99"/>
      <c r="EW365" s="99"/>
      <c r="EX365" s="99"/>
      <c r="EY365" s="99"/>
      <c r="EZ365" s="99"/>
      <c r="FA365" s="99"/>
    </row>
    <row r="366" spans="1:157" ht="24.6" customHeight="1" x14ac:dyDescent="0.25">
      <c r="A366" s="182">
        <v>140</v>
      </c>
      <c r="B366" s="13" t="s">
        <v>3515</v>
      </c>
      <c r="C366" s="9"/>
      <c r="D366" s="6" t="s">
        <v>3526</v>
      </c>
      <c r="E366" s="40">
        <v>1484</v>
      </c>
      <c r="F366" s="88" t="s">
        <v>2691</v>
      </c>
      <c r="G366" s="77">
        <v>1295917.8400000001</v>
      </c>
      <c r="H366" s="107">
        <v>4713795.17</v>
      </c>
      <c r="I366" s="111">
        <v>1202257.27</v>
      </c>
      <c r="J366" s="19">
        <f t="shared" si="12"/>
        <v>3511537.9</v>
      </c>
      <c r="K366" s="80" t="s">
        <v>779</v>
      </c>
      <c r="L366" s="125" t="s">
        <v>3695</v>
      </c>
      <c r="M366" s="202" t="s">
        <v>3694</v>
      </c>
      <c r="N366" s="6"/>
      <c r="O366" s="18" t="s">
        <v>4216</v>
      </c>
      <c r="P366" s="7" t="s">
        <v>5173</v>
      </c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  <c r="AN366" s="99"/>
      <c r="AO366" s="99"/>
      <c r="AP366" s="99"/>
      <c r="AQ366" s="99"/>
      <c r="AR366" s="99"/>
      <c r="AS366" s="99"/>
      <c r="AT366" s="99"/>
      <c r="AU366" s="99"/>
      <c r="AV366" s="99"/>
      <c r="AW366" s="99"/>
      <c r="AX366" s="99"/>
      <c r="AY366" s="99"/>
      <c r="AZ366" s="99"/>
      <c r="BA366" s="99"/>
      <c r="BB366" s="99"/>
      <c r="BC366" s="99"/>
      <c r="BD366" s="99"/>
      <c r="BE366" s="99"/>
      <c r="BF366" s="99"/>
      <c r="BG366" s="99"/>
      <c r="BH366" s="99"/>
      <c r="BI366" s="99"/>
      <c r="BJ366" s="99"/>
      <c r="BK366" s="99"/>
      <c r="BL366" s="99"/>
      <c r="BM366" s="99"/>
      <c r="BN366" s="99"/>
      <c r="BO366" s="99"/>
      <c r="BP366" s="99"/>
      <c r="BQ366" s="99"/>
      <c r="BR366" s="99"/>
      <c r="BS366" s="99"/>
      <c r="BT366" s="99"/>
      <c r="BU366" s="99"/>
      <c r="BV366" s="99"/>
      <c r="BW366" s="99"/>
      <c r="BX366" s="99"/>
      <c r="BY366" s="99"/>
      <c r="BZ366" s="99"/>
      <c r="CA366" s="99"/>
      <c r="CB366" s="99"/>
      <c r="CC366" s="99"/>
      <c r="CD366" s="99"/>
      <c r="CE366" s="99"/>
      <c r="CF366" s="99"/>
      <c r="CG366" s="99"/>
      <c r="CH366" s="99"/>
      <c r="CI366" s="99"/>
      <c r="CJ366" s="99"/>
      <c r="CK366" s="99"/>
      <c r="CL366" s="99"/>
      <c r="CM366" s="99"/>
      <c r="CN366" s="99"/>
      <c r="CO366" s="99"/>
      <c r="CP366" s="99"/>
      <c r="CQ366" s="99"/>
      <c r="CR366" s="99"/>
      <c r="CS366" s="99"/>
      <c r="CT366" s="99"/>
      <c r="CU366" s="99"/>
      <c r="CV366" s="99"/>
      <c r="CW366" s="99"/>
      <c r="CX366" s="99"/>
      <c r="CY366" s="99"/>
      <c r="CZ366" s="99"/>
      <c r="DA366" s="99"/>
      <c r="DB366" s="99"/>
      <c r="DC366" s="99"/>
      <c r="DD366" s="99"/>
      <c r="DE366" s="99"/>
      <c r="DF366" s="99"/>
      <c r="DG366" s="99"/>
      <c r="DH366" s="99"/>
      <c r="DI366" s="99"/>
      <c r="DJ366" s="99"/>
      <c r="DK366" s="99"/>
      <c r="DL366" s="99"/>
      <c r="DM366" s="99"/>
      <c r="DN366" s="99"/>
      <c r="DO366" s="99"/>
      <c r="DP366" s="99"/>
      <c r="DQ366" s="99"/>
      <c r="DR366" s="99"/>
      <c r="DS366" s="99"/>
      <c r="DT366" s="99"/>
      <c r="DU366" s="99"/>
      <c r="DV366" s="99"/>
      <c r="DW366" s="99"/>
      <c r="DX366" s="99"/>
      <c r="DY366" s="99"/>
      <c r="DZ366" s="99"/>
      <c r="EA366" s="99"/>
      <c r="EB366" s="99"/>
      <c r="EC366" s="99"/>
      <c r="ED366" s="99"/>
      <c r="EE366" s="99"/>
      <c r="EF366" s="99"/>
      <c r="EG366" s="99"/>
      <c r="EH366" s="99"/>
      <c r="EI366" s="99"/>
      <c r="EJ366" s="99"/>
      <c r="EK366" s="99"/>
      <c r="EL366" s="99"/>
      <c r="EM366" s="99"/>
      <c r="EN366" s="99"/>
      <c r="EO366" s="99"/>
      <c r="EP366" s="99"/>
      <c r="EQ366" s="99"/>
      <c r="ER366" s="99"/>
      <c r="ES366" s="99"/>
      <c r="ET366" s="99"/>
      <c r="EU366" s="99"/>
      <c r="EV366" s="99"/>
      <c r="EW366" s="99"/>
      <c r="EX366" s="99"/>
      <c r="EY366" s="99"/>
      <c r="EZ366" s="99"/>
      <c r="FA366" s="99"/>
    </row>
    <row r="367" spans="1:157" ht="29.4" customHeight="1" x14ac:dyDescent="0.25">
      <c r="A367" s="182">
        <v>141</v>
      </c>
      <c r="B367" s="13" t="s">
        <v>3515</v>
      </c>
      <c r="C367" s="9"/>
      <c r="D367" s="6" t="s">
        <v>3527</v>
      </c>
      <c r="E367" s="40">
        <v>64.599999999999994</v>
      </c>
      <c r="F367" s="174" t="s">
        <v>2692</v>
      </c>
      <c r="G367" s="77" t="s">
        <v>3706</v>
      </c>
      <c r="H367" s="40">
        <v>67107</v>
      </c>
      <c r="I367" s="19">
        <v>67107</v>
      </c>
      <c r="J367" s="19">
        <f t="shared" si="12"/>
        <v>0</v>
      </c>
      <c r="K367" s="80" t="s">
        <v>779</v>
      </c>
      <c r="L367" s="124">
        <v>42206</v>
      </c>
      <c r="M367" s="202" t="s">
        <v>3696</v>
      </c>
      <c r="N367" s="6"/>
      <c r="O367" s="18" t="s">
        <v>3528</v>
      </c>
      <c r="P367" s="7" t="s">
        <v>5173</v>
      </c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  <c r="AN367" s="99"/>
      <c r="AO367" s="99"/>
      <c r="AP367" s="99"/>
      <c r="AQ367" s="99"/>
      <c r="AR367" s="99"/>
      <c r="AS367" s="99"/>
      <c r="AT367" s="99"/>
      <c r="AU367" s="99"/>
      <c r="AV367" s="99"/>
      <c r="AW367" s="99"/>
      <c r="AX367" s="99"/>
      <c r="AY367" s="99"/>
      <c r="AZ367" s="99"/>
      <c r="BA367" s="99"/>
      <c r="BB367" s="99"/>
      <c r="BC367" s="99"/>
      <c r="BD367" s="99"/>
      <c r="BE367" s="99"/>
      <c r="BF367" s="99"/>
      <c r="BG367" s="99"/>
      <c r="BH367" s="99"/>
      <c r="BI367" s="99"/>
      <c r="BJ367" s="99"/>
      <c r="BK367" s="99"/>
      <c r="BL367" s="99"/>
      <c r="BM367" s="99"/>
      <c r="BN367" s="99"/>
      <c r="BO367" s="99"/>
      <c r="BP367" s="99"/>
      <c r="BQ367" s="99"/>
      <c r="BR367" s="99"/>
      <c r="BS367" s="99"/>
      <c r="BT367" s="99"/>
      <c r="BU367" s="99"/>
      <c r="BV367" s="99"/>
      <c r="BW367" s="99"/>
      <c r="BX367" s="99"/>
      <c r="BY367" s="99"/>
      <c r="BZ367" s="99"/>
      <c r="CA367" s="99"/>
      <c r="CB367" s="99"/>
      <c r="CC367" s="99"/>
      <c r="CD367" s="99"/>
      <c r="CE367" s="99"/>
      <c r="CF367" s="99"/>
      <c r="CG367" s="99"/>
      <c r="CH367" s="99"/>
      <c r="CI367" s="99"/>
      <c r="CJ367" s="99"/>
      <c r="CK367" s="99"/>
      <c r="CL367" s="99"/>
      <c r="CM367" s="99"/>
      <c r="CN367" s="99"/>
      <c r="CO367" s="99"/>
      <c r="CP367" s="99"/>
      <c r="CQ367" s="99"/>
      <c r="CR367" s="99"/>
      <c r="CS367" s="99"/>
      <c r="CT367" s="99"/>
      <c r="CU367" s="99"/>
      <c r="CV367" s="99"/>
      <c r="CW367" s="99"/>
      <c r="CX367" s="99"/>
      <c r="CY367" s="99"/>
      <c r="CZ367" s="99"/>
      <c r="DA367" s="99"/>
      <c r="DB367" s="99"/>
      <c r="DC367" s="99"/>
      <c r="DD367" s="99"/>
      <c r="DE367" s="99"/>
      <c r="DF367" s="99"/>
      <c r="DG367" s="99"/>
      <c r="DH367" s="99"/>
      <c r="DI367" s="99"/>
      <c r="DJ367" s="99"/>
      <c r="DK367" s="99"/>
      <c r="DL367" s="99"/>
      <c r="DM367" s="99"/>
      <c r="DN367" s="99"/>
      <c r="DO367" s="99"/>
      <c r="DP367" s="99"/>
      <c r="DQ367" s="99"/>
      <c r="DR367" s="99"/>
      <c r="DS367" s="99"/>
      <c r="DT367" s="99"/>
      <c r="DU367" s="99"/>
      <c r="DV367" s="99"/>
      <c r="DW367" s="99"/>
      <c r="DX367" s="99"/>
      <c r="DY367" s="99"/>
      <c r="DZ367" s="99"/>
      <c r="EA367" s="99"/>
      <c r="EB367" s="99"/>
      <c r="EC367" s="99"/>
      <c r="ED367" s="99"/>
      <c r="EE367" s="99"/>
      <c r="EF367" s="99"/>
      <c r="EG367" s="99"/>
      <c r="EH367" s="99"/>
      <c r="EI367" s="99"/>
      <c r="EJ367" s="99"/>
      <c r="EK367" s="99"/>
      <c r="EL367" s="99"/>
      <c r="EM367" s="99"/>
      <c r="EN367" s="99"/>
      <c r="EO367" s="99"/>
      <c r="EP367" s="99"/>
      <c r="EQ367" s="99"/>
      <c r="ER367" s="99"/>
      <c r="ES367" s="99"/>
      <c r="ET367" s="99"/>
      <c r="EU367" s="99"/>
      <c r="EV367" s="99"/>
      <c r="EW367" s="99"/>
      <c r="EX367" s="99"/>
      <c r="EY367" s="99"/>
      <c r="EZ367" s="99"/>
      <c r="FA367" s="99"/>
    </row>
    <row r="368" spans="1:157" ht="39.6" x14ac:dyDescent="0.25">
      <c r="A368" s="182">
        <v>142</v>
      </c>
      <c r="B368" s="13" t="s">
        <v>3515</v>
      </c>
      <c r="C368" s="9"/>
      <c r="D368" s="6" t="s">
        <v>3529</v>
      </c>
      <c r="E368" s="40">
        <v>0</v>
      </c>
      <c r="F368" s="202" t="s">
        <v>2689</v>
      </c>
      <c r="G368" s="77" t="s">
        <v>3706</v>
      </c>
      <c r="H368" s="107">
        <v>2242128</v>
      </c>
      <c r="I368" s="111">
        <v>1853758.12</v>
      </c>
      <c r="J368" s="19">
        <f t="shared" si="12"/>
        <v>388369.87999999989</v>
      </c>
      <c r="K368" s="80" t="s">
        <v>779</v>
      </c>
      <c r="L368" s="124">
        <v>42206</v>
      </c>
      <c r="M368" s="202" t="s">
        <v>3696</v>
      </c>
      <c r="N368" s="6"/>
      <c r="O368" s="18" t="s">
        <v>3531</v>
      </c>
      <c r="P368" s="7" t="s">
        <v>5173</v>
      </c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  <c r="AZ368" s="99"/>
      <c r="BA368" s="99"/>
      <c r="BB368" s="99"/>
      <c r="BC368" s="99"/>
      <c r="BD368" s="99"/>
      <c r="BE368" s="99"/>
      <c r="BF368" s="99"/>
      <c r="BG368" s="99"/>
      <c r="BH368" s="99"/>
      <c r="BI368" s="99"/>
      <c r="BJ368" s="99"/>
      <c r="BK368" s="99"/>
      <c r="BL368" s="99"/>
      <c r="BM368" s="99"/>
      <c r="BN368" s="99"/>
      <c r="BO368" s="99"/>
      <c r="BP368" s="99"/>
      <c r="BQ368" s="99"/>
      <c r="BR368" s="99"/>
      <c r="BS368" s="99"/>
      <c r="BT368" s="99"/>
      <c r="BU368" s="99"/>
      <c r="BV368" s="99"/>
      <c r="BW368" s="99"/>
      <c r="BX368" s="99"/>
      <c r="BY368" s="99"/>
      <c r="BZ368" s="99"/>
      <c r="CA368" s="99"/>
      <c r="CB368" s="99"/>
      <c r="CC368" s="99"/>
      <c r="CD368" s="99"/>
      <c r="CE368" s="99"/>
      <c r="CF368" s="99"/>
      <c r="CG368" s="99"/>
      <c r="CH368" s="99"/>
      <c r="CI368" s="99"/>
      <c r="CJ368" s="99"/>
      <c r="CK368" s="99"/>
      <c r="CL368" s="99"/>
      <c r="CM368" s="99"/>
      <c r="CN368" s="99"/>
      <c r="CO368" s="99"/>
      <c r="CP368" s="99"/>
      <c r="CQ368" s="99"/>
      <c r="CR368" s="99"/>
      <c r="CS368" s="99"/>
      <c r="CT368" s="99"/>
      <c r="CU368" s="99"/>
      <c r="CV368" s="99"/>
      <c r="CW368" s="99"/>
      <c r="CX368" s="99"/>
      <c r="CY368" s="99"/>
      <c r="CZ368" s="99"/>
      <c r="DA368" s="99"/>
      <c r="DB368" s="99"/>
      <c r="DC368" s="99"/>
      <c r="DD368" s="99"/>
      <c r="DE368" s="99"/>
      <c r="DF368" s="99"/>
      <c r="DG368" s="99"/>
      <c r="DH368" s="99"/>
      <c r="DI368" s="99"/>
      <c r="DJ368" s="99"/>
      <c r="DK368" s="99"/>
      <c r="DL368" s="99"/>
      <c r="DM368" s="99"/>
      <c r="DN368" s="99"/>
      <c r="DO368" s="99"/>
      <c r="DP368" s="99"/>
      <c r="DQ368" s="99"/>
      <c r="DR368" s="99"/>
      <c r="DS368" s="99"/>
      <c r="DT368" s="99"/>
      <c r="DU368" s="99"/>
      <c r="DV368" s="99"/>
      <c r="DW368" s="99"/>
      <c r="DX368" s="99"/>
      <c r="DY368" s="99"/>
      <c r="DZ368" s="99"/>
      <c r="EA368" s="99"/>
      <c r="EB368" s="99"/>
      <c r="EC368" s="99"/>
      <c r="ED368" s="99"/>
      <c r="EE368" s="99"/>
      <c r="EF368" s="99"/>
      <c r="EG368" s="99"/>
      <c r="EH368" s="99"/>
      <c r="EI368" s="99"/>
      <c r="EJ368" s="99"/>
      <c r="EK368" s="99"/>
      <c r="EL368" s="99"/>
      <c r="EM368" s="99"/>
      <c r="EN368" s="99"/>
      <c r="EO368" s="99"/>
      <c r="EP368" s="99"/>
      <c r="EQ368" s="99"/>
      <c r="ER368" s="99"/>
      <c r="ES368" s="99"/>
      <c r="ET368" s="99"/>
      <c r="EU368" s="99"/>
      <c r="EV368" s="99"/>
      <c r="EW368" s="99"/>
      <c r="EX368" s="99"/>
      <c r="EY368" s="99"/>
      <c r="EZ368" s="99"/>
      <c r="FA368" s="99"/>
    </row>
    <row r="369" spans="1:157" ht="39.6" x14ac:dyDescent="0.25">
      <c r="A369" s="182">
        <v>143</v>
      </c>
      <c r="B369" s="13" t="s">
        <v>3515</v>
      </c>
      <c r="C369" s="9"/>
      <c r="D369" s="6" t="s">
        <v>3530</v>
      </c>
      <c r="E369" s="40">
        <v>0</v>
      </c>
      <c r="F369" s="202" t="s">
        <v>2690</v>
      </c>
      <c r="G369" s="77" t="s">
        <v>3706</v>
      </c>
      <c r="H369" s="107">
        <v>101557</v>
      </c>
      <c r="I369" s="111">
        <v>101557</v>
      </c>
      <c r="J369" s="19">
        <f t="shared" si="12"/>
        <v>0</v>
      </c>
      <c r="K369" s="80" t="s">
        <v>779</v>
      </c>
      <c r="L369" s="124">
        <v>41991</v>
      </c>
      <c r="M369" s="202" t="s">
        <v>3697</v>
      </c>
      <c r="N369" s="6"/>
      <c r="O369" s="18" t="s">
        <v>3532</v>
      </c>
      <c r="P369" s="7" t="s">
        <v>5173</v>
      </c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  <c r="AZ369" s="99"/>
      <c r="BA369" s="99"/>
      <c r="BB369" s="99"/>
      <c r="BC369" s="99"/>
      <c r="BD369" s="99"/>
      <c r="BE369" s="99"/>
      <c r="BF369" s="99"/>
      <c r="BG369" s="99"/>
      <c r="BH369" s="99"/>
      <c r="BI369" s="99"/>
      <c r="BJ369" s="99"/>
      <c r="BK369" s="99"/>
      <c r="BL369" s="99"/>
      <c r="BM369" s="99"/>
      <c r="BN369" s="99"/>
      <c r="BO369" s="99"/>
      <c r="BP369" s="99"/>
      <c r="BQ369" s="99"/>
      <c r="BR369" s="99"/>
      <c r="BS369" s="99"/>
      <c r="BT369" s="99"/>
      <c r="BU369" s="99"/>
      <c r="BV369" s="99"/>
      <c r="BW369" s="99"/>
      <c r="BX369" s="99"/>
      <c r="BY369" s="99"/>
      <c r="BZ369" s="99"/>
      <c r="CA369" s="99"/>
      <c r="CB369" s="99"/>
      <c r="CC369" s="99"/>
      <c r="CD369" s="99"/>
      <c r="CE369" s="99"/>
      <c r="CF369" s="99"/>
      <c r="CG369" s="99"/>
      <c r="CH369" s="99"/>
      <c r="CI369" s="99"/>
      <c r="CJ369" s="99"/>
      <c r="CK369" s="99"/>
      <c r="CL369" s="99"/>
      <c r="CM369" s="99"/>
      <c r="CN369" s="99"/>
      <c r="CO369" s="99"/>
      <c r="CP369" s="99"/>
      <c r="CQ369" s="99"/>
      <c r="CR369" s="99"/>
      <c r="CS369" s="99"/>
      <c r="CT369" s="99"/>
      <c r="CU369" s="99"/>
      <c r="CV369" s="99"/>
      <c r="CW369" s="99"/>
      <c r="CX369" s="99"/>
      <c r="CY369" s="99"/>
      <c r="CZ369" s="99"/>
      <c r="DA369" s="99"/>
      <c r="DB369" s="99"/>
      <c r="DC369" s="99"/>
      <c r="DD369" s="99"/>
      <c r="DE369" s="99"/>
      <c r="DF369" s="99"/>
      <c r="DG369" s="99"/>
      <c r="DH369" s="99"/>
      <c r="DI369" s="99"/>
      <c r="DJ369" s="99"/>
      <c r="DK369" s="99"/>
      <c r="DL369" s="99"/>
      <c r="DM369" s="99"/>
      <c r="DN369" s="99"/>
      <c r="DO369" s="99"/>
      <c r="DP369" s="99"/>
      <c r="DQ369" s="99"/>
      <c r="DR369" s="99"/>
      <c r="DS369" s="99"/>
      <c r="DT369" s="99"/>
      <c r="DU369" s="99"/>
      <c r="DV369" s="99"/>
      <c r="DW369" s="99"/>
      <c r="DX369" s="99"/>
      <c r="DY369" s="99"/>
      <c r="DZ369" s="99"/>
      <c r="EA369" s="99"/>
      <c r="EB369" s="99"/>
      <c r="EC369" s="99"/>
      <c r="ED369" s="99"/>
      <c r="EE369" s="99"/>
      <c r="EF369" s="99"/>
      <c r="EG369" s="99"/>
      <c r="EH369" s="99"/>
      <c r="EI369" s="99"/>
      <c r="EJ369" s="99"/>
      <c r="EK369" s="99"/>
      <c r="EL369" s="99"/>
      <c r="EM369" s="99"/>
      <c r="EN369" s="99"/>
      <c r="EO369" s="99"/>
      <c r="EP369" s="99"/>
      <c r="EQ369" s="99"/>
      <c r="ER369" s="99"/>
      <c r="ES369" s="99"/>
      <c r="ET369" s="99"/>
      <c r="EU369" s="99"/>
      <c r="EV369" s="99"/>
      <c r="EW369" s="99"/>
      <c r="EX369" s="99"/>
      <c r="EY369" s="99"/>
      <c r="EZ369" s="99"/>
      <c r="FA369" s="99"/>
    </row>
    <row r="370" spans="1:157" ht="39.6" x14ac:dyDescent="0.25">
      <c r="A370" s="182">
        <v>144</v>
      </c>
      <c r="B370" s="13" t="s">
        <v>3515</v>
      </c>
      <c r="C370" s="9"/>
      <c r="D370" s="6" t="s">
        <v>3533</v>
      </c>
      <c r="E370" s="40">
        <v>0</v>
      </c>
      <c r="F370" s="202" t="s">
        <v>2693</v>
      </c>
      <c r="G370" s="77" t="s">
        <v>3706</v>
      </c>
      <c r="H370" s="107">
        <v>2789984</v>
      </c>
      <c r="I370" s="111">
        <v>2332994.44</v>
      </c>
      <c r="J370" s="19">
        <f t="shared" si="12"/>
        <v>456989.56000000006</v>
      </c>
      <c r="K370" s="80" t="s">
        <v>779</v>
      </c>
      <c r="L370" s="124">
        <v>42194</v>
      </c>
      <c r="M370" s="202" t="s">
        <v>3698</v>
      </c>
      <c r="N370" s="6"/>
      <c r="O370" s="18" t="s">
        <v>3534</v>
      </c>
      <c r="P370" s="7" t="s">
        <v>5173</v>
      </c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  <c r="AZ370" s="99"/>
      <c r="BA370" s="99"/>
      <c r="BB370" s="99"/>
      <c r="BC370" s="99"/>
      <c r="BD370" s="99"/>
      <c r="BE370" s="99"/>
      <c r="BF370" s="99"/>
      <c r="BG370" s="99"/>
      <c r="BH370" s="99"/>
      <c r="BI370" s="99"/>
      <c r="BJ370" s="99"/>
      <c r="BK370" s="99"/>
      <c r="BL370" s="99"/>
      <c r="BM370" s="99"/>
      <c r="BN370" s="99"/>
      <c r="BO370" s="99"/>
      <c r="BP370" s="99"/>
      <c r="BQ370" s="99"/>
      <c r="BR370" s="99"/>
      <c r="BS370" s="99"/>
      <c r="BT370" s="99"/>
      <c r="BU370" s="99"/>
      <c r="BV370" s="99"/>
      <c r="BW370" s="99"/>
      <c r="BX370" s="99"/>
      <c r="BY370" s="99"/>
      <c r="BZ370" s="99"/>
      <c r="CA370" s="99"/>
      <c r="CB370" s="99"/>
      <c r="CC370" s="99"/>
      <c r="CD370" s="99"/>
      <c r="CE370" s="99"/>
      <c r="CF370" s="99"/>
      <c r="CG370" s="99"/>
      <c r="CH370" s="99"/>
      <c r="CI370" s="99"/>
      <c r="CJ370" s="99"/>
      <c r="CK370" s="99"/>
      <c r="CL370" s="99"/>
      <c r="CM370" s="99"/>
      <c r="CN370" s="99"/>
      <c r="CO370" s="99"/>
      <c r="CP370" s="99"/>
      <c r="CQ370" s="99"/>
      <c r="CR370" s="99"/>
      <c r="CS370" s="99"/>
      <c r="CT370" s="99"/>
      <c r="CU370" s="99"/>
      <c r="CV370" s="99"/>
      <c r="CW370" s="99"/>
      <c r="CX370" s="99"/>
      <c r="CY370" s="99"/>
      <c r="CZ370" s="99"/>
      <c r="DA370" s="99"/>
      <c r="DB370" s="99"/>
      <c r="DC370" s="99"/>
      <c r="DD370" s="99"/>
      <c r="DE370" s="99"/>
      <c r="DF370" s="99"/>
      <c r="DG370" s="99"/>
      <c r="DH370" s="99"/>
      <c r="DI370" s="99"/>
      <c r="DJ370" s="99"/>
      <c r="DK370" s="99"/>
      <c r="DL370" s="99"/>
      <c r="DM370" s="99"/>
      <c r="DN370" s="99"/>
      <c r="DO370" s="99"/>
      <c r="DP370" s="99"/>
      <c r="DQ370" s="99"/>
      <c r="DR370" s="99"/>
      <c r="DS370" s="99"/>
      <c r="DT370" s="99"/>
      <c r="DU370" s="99"/>
      <c r="DV370" s="99"/>
      <c r="DW370" s="99"/>
      <c r="DX370" s="99"/>
      <c r="DY370" s="99"/>
      <c r="DZ370" s="99"/>
      <c r="EA370" s="99"/>
      <c r="EB370" s="99"/>
      <c r="EC370" s="99"/>
      <c r="ED370" s="99"/>
      <c r="EE370" s="99"/>
      <c r="EF370" s="99"/>
      <c r="EG370" s="99"/>
      <c r="EH370" s="99"/>
      <c r="EI370" s="99"/>
      <c r="EJ370" s="99"/>
      <c r="EK370" s="99"/>
      <c r="EL370" s="99"/>
      <c r="EM370" s="99"/>
      <c r="EN370" s="99"/>
      <c r="EO370" s="99"/>
      <c r="EP370" s="99"/>
      <c r="EQ370" s="99"/>
      <c r="ER370" s="99"/>
      <c r="ES370" s="99"/>
      <c r="ET370" s="99"/>
      <c r="EU370" s="99"/>
      <c r="EV370" s="99"/>
      <c r="EW370" s="99"/>
      <c r="EX370" s="99"/>
      <c r="EY370" s="99"/>
      <c r="EZ370" s="99"/>
      <c r="FA370" s="99"/>
    </row>
    <row r="371" spans="1:157" x14ac:dyDescent="0.25">
      <c r="A371" s="182">
        <v>145</v>
      </c>
      <c r="B371" s="174" t="s">
        <v>761</v>
      </c>
      <c r="C371" s="9" t="s">
        <v>762</v>
      </c>
      <c r="D371" s="6" t="s">
        <v>763</v>
      </c>
      <c r="E371" s="40">
        <v>73</v>
      </c>
      <c r="F371" s="119"/>
      <c r="G371" s="19"/>
      <c r="H371" s="40">
        <v>95646</v>
      </c>
      <c r="I371" s="19">
        <v>7683.55</v>
      </c>
      <c r="J371" s="19">
        <f t="shared" si="12"/>
        <v>87962.45</v>
      </c>
      <c r="K371" s="80" t="s">
        <v>11</v>
      </c>
      <c r="L371" s="123"/>
      <c r="M371" s="87"/>
      <c r="N371" s="6"/>
      <c r="O371" s="18" t="s">
        <v>764</v>
      </c>
      <c r="P371" s="7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  <c r="AZ371" s="99"/>
      <c r="BA371" s="99"/>
      <c r="BB371" s="99"/>
      <c r="BC371" s="99"/>
      <c r="BD371" s="99"/>
      <c r="BE371" s="99"/>
      <c r="BF371" s="99"/>
      <c r="BG371" s="99"/>
      <c r="BH371" s="99"/>
      <c r="BI371" s="99"/>
      <c r="BJ371" s="99"/>
      <c r="BK371" s="99"/>
      <c r="BL371" s="99"/>
      <c r="BM371" s="99"/>
      <c r="BN371" s="99"/>
      <c r="BO371" s="99"/>
      <c r="BP371" s="99"/>
      <c r="BQ371" s="99"/>
      <c r="BR371" s="99"/>
      <c r="BS371" s="99"/>
      <c r="BT371" s="99"/>
      <c r="BU371" s="99"/>
      <c r="BV371" s="99"/>
      <c r="BW371" s="99"/>
      <c r="BX371" s="99"/>
      <c r="BY371" s="99"/>
      <c r="BZ371" s="99"/>
      <c r="CA371" s="99"/>
      <c r="CB371" s="99"/>
      <c r="CC371" s="99"/>
      <c r="CD371" s="99"/>
      <c r="CE371" s="99"/>
      <c r="CF371" s="99"/>
      <c r="CG371" s="99"/>
      <c r="CH371" s="99"/>
      <c r="CI371" s="99"/>
      <c r="CJ371" s="99"/>
      <c r="CK371" s="99"/>
      <c r="CL371" s="99"/>
      <c r="CM371" s="99"/>
      <c r="CN371" s="99"/>
      <c r="CO371" s="99"/>
      <c r="CP371" s="99"/>
      <c r="CQ371" s="99"/>
      <c r="CR371" s="99"/>
      <c r="CS371" s="99"/>
      <c r="CT371" s="99"/>
      <c r="CU371" s="99"/>
      <c r="CV371" s="99"/>
      <c r="CW371" s="99"/>
      <c r="CX371" s="99"/>
      <c r="CY371" s="99"/>
      <c r="CZ371" s="99"/>
      <c r="DA371" s="99"/>
      <c r="DB371" s="99"/>
      <c r="DC371" s="99"/>
      <c r="DD371" s="99"/>
      <c r="DE371" s="99"/>
      <c r="DF371" s="99"/>
      <c r="DG371" s="99"/>
      <c r="DH371" s="99"/>
      <c r="DI371" s="99"/>
      <c r="DJ371" s="99"/>
      <c r="DK371" s="99"/>
      <c r="DL371" s="99"/>
      <c r="DM371" s="99"/>
      <c r="DN371" s="99"/>
      <c r="DO371" s="99"/>
      <c r="DP371" s="99"/>
      <c r="DQ371" s="99"/>
      <c r="DR371" s="99"/>
      <c r="DS371" s="99"/>
      <c r="DT371" s="99"/>
      <c r="DU371" s="99"/>
      <c r="DV371" s="99"/>
      <c r="DW371" s="99"/>
      <c r="DX371" s="99"/>
      <c r="DY371" s="99"/>
      <c r="DZ371" s="99"/>
      <c r="EA371" s="99"/>
      <c r="EB371" s="99"/>
      <c r="EC371" s="99"/>
      <c r="ED371" s="99"/>
      <c r="EE371" s="99"/>
      <c r="EF371" s="99"/>
      <c r="EG371" s="99"/>
      <c r="EH371" s="99"/>
      <c r="EI371" s="99"/>
      <c r="EJ371" s="99"/>
      <c r="EK371" s="99"/>
      <c r="EL371" s="99"/>
      <c r="EM371" s="99"/>
      <c r="EN371" s="99"/>
      <c r="EO371" s="99"/>
      <c r="EP371" s="99"/>
      <c r="EQ371" s="99"/>
      <c r="ER371" s="99"/>
      <c r="ES371" s="99"/>
      <c r="ET371" s="99"/>
      <c r="EU371" s="99"/>
      <c r="EV371" s="99"/>
      <c r="EW371" s="99"/>
      <c r="EX371" s="99"/>
      <c r="EY371" s="99"/>
      <c r="EZ371" s="99"/>
      <c r="FA371" s="99"/>
    </row>
    <row r="372" spans="1:157" ht="39.6" x14ac:dyDescent="0.25">
      <c r="A372" s="182">
        <v>146</v>
      </c>
      <c r="B372" s="174" t="s">
        <v>341</v>
      </c>
      <c r="C372" s="9" t="s">
        <v>754</v>
      </c>
      <c r="D372" s="6" t="s">
        <v>755</v>
      </c>
      <c r="E372" s="40">
        <v>0</v>
      </c>
      <c r="F372" s="119"/>
      <c r="G372" s="19"/>
      <c r="H372" s="40">
        <v>0</v>
      </c>
      <c r="I372" s="19">
        <v>0</v>
      </c>
      <c r="J372" s="19">
        <f t="shared" si="12"/>
        <v>0</v>
      </c>
      <c r="K372" s="80" t="s">
        <v>11</v>
      </c>
      <c r="L372" s="123"/>
      <c r="M372" s="87"/>
      <c r="N372" s="6"/>
      <c r="O372" s="18" t="s">
        <v>4276</v>
      </c>
      <c r="P372" s="7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  <c r="AZ372" s="99"/>
      <c r="BA372" s="99"/>
      <c r="BB372" s="99"/>
      <c r="BC372" s="99"/>
      <c r="BD372" s="99"/>
      <c r="BE372" s="99"/>
      <c r="BF372" s="99"/>
      <c r="BG372" s="99"/>
      <c r="BH372" s="99"/>
      <c r="BI372" s="99"/>
      <c r="BJ372" s="99"/>
      <c r="BK372" s="99"/>
      <c r="BL372" s="99"/>
      <c r="BM372" s="99"/>
      <c r="BN372" s="99"/>
      <c r="BO372" s="99"/>
      <c r="BP372" s="99"/>
      <c r="BQ372" s="99"/>
      <c r="BR372" s="99"/>
      <c r="BS372" s="99"/>
      <c r="BT372" s="99"/>
      <c r="BU372" s="99"/>
      <c r="BV372" s="99"/>
      <c r="BW372" s="99"/>
      <c r="BX372" s="99"/>
      <c r="BY372" s="99"/>
      <c r="BZ372" s="99"/>
      <c r="CA372" s="99"/>
      <c r="CB372" s="99"/>
      <c r="CC372" s="99"/>
      <c r="CD372" s="99"/>
      <c r="CE372" s="99"/>
      <c r="CF372" s="99"/>
      <c r="CG372" s="99"/>
      <c r="CH372" s="99"/>
      <c r="CI372" s="99"/>
      <c r="CJ372" s="99"/>
      <c r="CK372" s="99"/>
      <c r="CL372" s="99"/>
      <c r="CM372" s="99"/>
      <c r="CN372" s="99"/>
      <c r="CO372" s="99"/>
      <c r="CP372" s="99"/>
      <c r="CQ372" s="99"/>
      <c r="CR372" s="99"/>
      <c r="CS372" s="99"/>
      <c r="CT372" s="99"/>
      <c r="CU372" s="99"/>
      <c r="CV372" s="99"/>
      <c r="CW372" s="99"/>
      <c r="CX372" s="99"/>
      <c r="CY372" s="99"/>
      <c r="CZ372" s="99"/>
      <c r="DA372" s="99"/>
      <c r="DB372" s="99"/>
      <c r="DC372" s="99"/>
      <c r="DD372" s="99"/>
      <c r="DE372" s="99"/>
      <c r="DF372" s="99"/>
      <c r="DG372" s="99"/>
      <c r="DH372" s="99"/>
      <c r="DI372" s="99"/>
      <c r="DJ372" s="99"/>
      <c r="DK372" s="99"/>
      <c r="DL372" s="99"/>
      <c r="DM372" s="99"/>
      <c r="DN372" s="99"/>
      <c r="DO372" s="99"/>
      <c r="DP372" s="99"/>
      <c r="DQ372" s="99"/>
      <c r="DR372" s="99"/>
      <c r="DS372" s="99"/>
      <c r="DT372" s="99"/>
      <c r="DU372" s="99"/>
      <c r="DV372" s="99"/>
      <c r="DW372" s="99"/>
      <c r="DX372" s="99"/>
      <c r="DY372" s="99"/>
      <c r="DZ372" s="99"/>
      <c r="EA372" s="99"/>
      <c r="EB372" s="99"/>
      <c r="EC372" s="99"/>
      <c r="ED372" s="99"/>
      <c r="EE372" s="99"/>
      <c r="EF372" s="99"/>
      <c r="EG372" s="99"/>
      <c r="EH372" s="99"/>
      <c r="EI372" s="99"/>
      <c r="EJ372" s="99"/>
      <c r="EK372" s="99"/>
      <c r="EL372" s="99"/>
      <c r="EM372" s="99"/>
      <c r="EN372" s="99"/>
      <c r="EO372" s="99"/>
      <c r="EP372" s="99"/>
      <c r="EQ372" s="99"/>
      <c r="ER372" s="99"/>
      <c r="ES372" s="99"/>
      <c r="ET372" s="99"/>
      <c r="EU372" s="99"/>
      <c r="EV372" s="99"/>
      <c r="EW372" s="99"/>
      <c r="EX372" s="99"/>
      <c r="EY372" s="99"/>
      <c r="EZ372" s="99"/>
      <c r="FA372" s="99"/>
    </row>
    <row r="373" spans="1:157" ht="56.4" customHeight="1" x14ac:dyDescent="0.25">
      <c r="A373" s="182">
        <v>147</v>
      </c>
      <c r="B373" s="174" t="s">
        <v>341</v>
      </c>
      <c r="C373" s="9" t="s">
        <v>754</v>
      </c>
      <c r="D373" s="6" t="s">
        <v>756</v>
      </c>
      <c r="E373" s="40">
        <v>0</v>
      </c>
      <c r="F373" s="119"/>
      <c r="G373" s="19"/>
      <c r="H373" s="40">
        <v>0</v>
      </c>
      <c r="I373" s="19">
        <v>0</v>
      </c>
      <c r="J373" s="19">
        <f>H373-I373</f>
        <v>0</v>
      </c>
      <c r="K373" s="80" t="s">
        <v>11</v>
      </c>
      <c r="L373" s="123"/>
      <c r="M373" s="87"/>
      <c r="N373" s="6"/>
      <c r="O373" s="18" t="s">
        <v>4275</v>
      </c>
      <c r="P373" s="7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  <c r="AZ373" s="99"/>
      <c r="BA373" s="99"/>
      <c r="BB373" s="99"/>
      <c r="BC373" s="99"/>
      <c r="BD373" s="99"/>
      <c r="BE373" s="99"/>
      <c r="BF373" s="99"/>
      <c r="BG373" s="99"/>
      <c r="BH373" s="99"/>
      <c r="BI373" s="99"/>
      <c r="BJ373" s="99"/>
      <c r="BK373" s="99"/>
      <c r="BL373" s="99"/>
      <c r="BM373" s="99"/>
      <c r="BN373" s="99"/>
      <c r="BO373" s="99"/>
      <c r="BP373" s="99"/>
      <c r="BQ373" s="99"/>
      <c r="BR373" s="99"/>
      <c r="BS373" s="99"/>
      <c r="BT373" s="99"/>
      <c r="BU373" s="99"/>
      <c r="BV373" s="99"/>
      <c r="BW373" s="99"/>
      <c r="BX373" s="99"/>
      <c r="BY373" s="99"/>
      <c r="BZ373" s="99"/>
      <c r="CA373" s="99"/>
      <c r="CB373" s="99"/>
      <c r="CC373" s="99"/>
      <c r="CD373" s="99"/>
      <c r="CE373" s="99"/>
      <c r="CF373" s="99"/>
      <c r="CG373" s="99"/>
      <c r="CH373" s="99"/>
      <c r="CI373" s="99"/>
      <c r="CJ373" s="99"/>
      <c r="CK373" s="99"/>
      <c r="CL373" s="99"/>
      <c r="CM373" s="99"/>
      <c r="CN373" s="99"/>
      <c r="CO373" s="99"/>
      <c r="CP373" s="99"/>
      <c r="CQ373" s="99"/>
      <c r="CR373" s="99"/>
      <c r="CS373" s="99"/>
      <c r="CT373" s="99"/>
      <c r="CU373" s="99"/>
      <c r="CV373" s="99"/>
      <c r="CW373" s="99"/>
      <c r="CX373" s="99"/>
      <c r="CY373" s="99"/>
      <c r="CZ373" s="99"/>
      <c r="DA373" s="99"/>
      <c r="DB373" s="99"/>
      <c r="DC373" s="99"/>
      <c r="DD373" s="99"/>
      <c r="DE373" s="99"/>
      <c r="DF373" s="99"/>
      <c r="DG373" s="99"/>
      <c r="DH373" s="99"/>
      <c r="DI373" s="99"/>
      <c r="DJ373" s="99"/>
      <c r="DK373" s="99"/>
      <c r="DL373" s="99"/>
      <c r="DM373" s="99"/>
      <c r="DN373" s="99"/>
      <c r="DO373" s="99"/>
      <c r="DP373" s="99"/>
      <c r="DQ373" s="99"/>
      <c r="DR373" s="99"/>
      <c r="DS373" s="99"/>
      <c r="DT373" s="99"/>
      <c r="DU373" s="99"/>
      <c r="DV373" s="99"/>
      <c r="DW373" s="99"/>
      <c r="DX373" s="99"/>
      <c r="DY373" s="99"/>
      <c r="DZ373" s="99"/>
      <c r="EA373" s="99"/>
      <c r="EB373" s="99"/>
      <c r="EC373" s="99"/>
      <c r="ED373" s="99"/>
      <c r="EE373" s="99"/>
      <c r="EF373" s="99"/>
      <c r="EG373" s="99"/>
      <c r="EH373" s="99"/>
      <c r="EI373" s="99"/>
      <c r="EJ373" s="99"/>
      <c r="EK373" s="99"/>
      <c r="EL373" s="99"/>
      <c r="EM373" s="99"/>
      <c r="EN373" s="99"/>
      <c r="EO373" s="99"/>
      <c r="EP373" s="99"/>
      <c r="EQ373" s="99"/>
      <c r="ER373" s="99"/>
      <c r="ES373" s="99"/>
      <c r="ET373" s="99"/>
      <c r="EU373" s="99"/>
      <c r="EV373" s="99"/>
      <c r="EW373" s="99"/>
      <c r="EX373" s="99"/>
      <c r="EY373" s="99"/>
      <c r="EZ373" s="99"/>
      <c r="FA373" s="99"/>
    </row>
    <row r="374" spans="1:157" ht="26.4" x14ac:dyDescent="0.25">
      <c r="A374" s="182">
        <v>148</v>
      </c>
      <c r="B374" s="174" t="s">
        <v>341</v>
      </c>
      <c r="C374" s="9" t="s">
        <v>754</v>
      </c>
      <c r="D374" s="6" t="s">
        <v>757</v>
      </c>
      <c r="E374" s="40">
        <v>0</v>
      </c>
      <c r="F374" s="119"/>
      <c r="G374" s="19"/>
      <c r="H374" s="40">
        <v>0</v>
      </c>
      <c r="I374" s="19">
        <v>0</v>
      </c>
      <c r="J374" s="19">
        <f>H374-I374</f>
        <v>0</v>
      </c>
      <c r="K374" s="80" t="s">
        <v>11</v>
      </c>
      <c r="L374" s="123"/>
      <c r="M374" s="87"/>
      <c r="N374" s="6"/>
      <c r="O374" s="18" t="s">
        <v>4274</v>
      </c>
      <c r="P374" s="7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  <c r="AZ374" s="99"/>
      <c r="BA374" s="99"/>
      <c r="BB374" s="99"/>
      <c r="BC374" s="99"/>
      <c r="BD374" s="99"/>
      <c r="BE374" s="99"/>
      <c r="BF374" s="99"/>
      <c r="BG374" s="99"/>
      <c r="BH374" s="99"/>
      <c r="BI374" s="99"/>
      <c r="BJ374" s="99"/>
      <c r="BK374" s="99"/>
      <c r="BL374" s="99"/>
      <c r="BM374" s="99"/>
      <c r="BN374" s="99"/>
      <c r="BO374" s="99"/>
      <c r="BP374" s="99"/>
      <c r="BQ374" s="99"/>
      <c r="BR374" s="99"/>
      <c r="BS374" s="99"/>
      <c r="BT374" s="99"/>
      <c r="BU374" s="99"/>
      <c r="BV374" s="99"/>
      <c r="BW374" s="99"/>
      <c r="BX374" s="99"/>
      <c r="BY374" s="99"/>
      <c r="BZ374" s="99"/>
      <c r="CA374" s="99"/>
      <c r="CB374" s="99"/>
      <c r="CC374" s="99"/>
      <c r="CD374" s="99"/>
      <c r="CE374" s="99"/>
      <c r="CF374" s="99"/>
      <c r="CG374" s="99"/>
      <c r="CH374" s="99"/>
      <c r="CI374" s="99"/>
      <c r="CJ374" s="99"/>
      <c r="CK374" s="99"/>
      <c r="CL374" s="99"/>
      <c r="CM374" s="99"/>
      <c r="CN374" s="99"/>
      <c r="CO374" s="99"/>
      <c r="CP374" s="99"/>
      <c r="CQ374" s="99"/>
      <c r="CR374" s="99"/>
      <c r="CS374" s="99"/>
      <c r="CT374" s="99"/>
      <c r="CU374" s="99"/>
      <c r="CV374" s="99"/>
      <c r="CW374" s="99"/>
      <c r="CX374" s="99"/>
      <c r="CY374" s="99"/>
      <c r="CZ374" s="99"/>
      <c r="DA374" s="99"/>
      <c r="DB374" s="99"/>
      <c r="DC374" s="99"/>
      <c r="DD374" s="99"/>
      <c r="DE374" s="99"/>
      <c r="DF374" s="99"/>
      <c r="DG374" s="99"/>
      <c r="DH374" s="99"/>
      <c r="DI374" s="99"/>
      <c r="DJ374" s="99"/>
      <c r="DK374" s="99"/>
      <c r="DL374" s="99"/>
      <c r="DM374" s="99"/>
      <c r="DN374" s="99"/>
      <c r="DO374" s="99"/>
      <c r="DP374" s="99"/>
      <c r="DQ374" s="99"/>
      <c r="DR374" s="99"/>
      <c r="DS374" s="99"/>
      <c r="DT374" s="99"/>
      <c r="DU374" s="99"/>
      <c r="DV374" s="99"/>
      <c r="DW374" s="99"/>
      <c r="DX374" s="99"/>
      <c r="DY374" s="99"/>
      <c r="DZ374" s="99"/>
      <c r="EA374" s="99"/>
      <c r="EB374" s="99"/>
      <c r="EC374" s="99"/>
      <c r="ED374" s="99"/>
      <c r="EE374" s="99"/>
      <c r="EF374" s="99"/>
      <c r="EG374" s="99"/>
      <c r="EH374" s="99"/>
      <c r="EI374" s="99"/>
      <c r="EJ374" s="99"/>
      <c r="EK374" s="99"/>
      <c r="EL374" s="99"/>
      <c r="EM374" s="99"/>
      <c r="EN374" s="99"/>
      <c r="EO374" s="99"/>
      <c r="EP374" s="99"/>
      <c r="EQ374" s="99"/>
      <c r="ER374" s="99"/>
      <c r="ES374" s="99"/>
      <c r="ET374" s="99"/>
      <c r="EU374" s="99"/>
      <c r="EV374" s="99"/>
      <c r="EW374" s="99"/>
      <c r="EX374" s="99"/>
      <c r="EY374" s="99"/>
      <c r="EZ374" s="99"/>
      <c r="FA374" s="99"/>
    </row>
    <row r="375" spans="1:157" x14ac:dyDescent="0.25">
      <c r="A375" s="182">
        <v>149</v>
      </c>
      <c r="B375" s="174" t="s">
        <v>70</v>
      </c>
      <c r="C375" s="9" t="s">
        <v>619</v>
      </c>
      <c r="D375" s="6" t="s">
        <v>175</v>
      </c>
      <c r="E375" s="40">
        <v>2777.8</v>
      </c>
      <c r="F375" s="119"/>
      <c r="G375" s="19"/>
      <c r="H375" s="40">
        <v>339230.22</v>
      </c>
      <c r="I375" s="19">
        <v>222245.52</v>
      </c>
      <c r="J375" s="19">
        <f t="shared" si="12"/>
        <v>116984.69999999998</v>
      </c>
      <c r="K375" s="80" t="s">
        <v>779</v>
      </c>
      <c r="L375" s="123"/>
      <c r="M375" s="87"/>
      <c r="N375" s="6"/>
      <c r="O375" s="18" t="s">
        <v>145</v>
      </c>
      <c r="P375" s="7" t="s">
        <v>22</v>
      </c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  <c r="AZ375" s="99"/>
      <c r="BA375" s="99"/>
      <c r="BB375" s="99"/>
      <c r="BC375" s="99"/>
      <c r="BD375" s="99"/>
      <c r="BE375" s="99"/>
      <c r="BF375" s="99"/>
      <c r="BG375" s="99"/>
      <c r="BH375" s="99"/>
      <c r="BI375" s="99"/>
      <c r="BJ375" s="99"/>
      <c r="BK375" s="99"/>
      <c r="BL375" s="99"/>
      <c r="BM375" s="99"/>
      <c r="BN375" s="99"/>
      <c r="BO375" s="99"/>
      <c r="BP375" s="99"/>
      <c r="BQ375" s="99"/>
      <c r="BR375" s="99"/>
      <c r="BS375" s="99"/>
      <c r="BT375" s="99"/>
      <c r="BU375" s="99"/>
      <c r="BV375" s="99"/>
      <c r="BW375" s="99"/>
      <c r="BX375" s="99"/>
      <c r="BY375" s="99"/>
      <c r="BZ375" s="99"/>
      <c r="CA375" s="99"/>
      <c r="CB375" s="99"/>
      <c r="CC375" s="99"/>
      <c r="CD375" s="99"/>
      <c r="CE375" s="99"/>
      <c r="CF375" s="99"/>
      <c r="CG375" s="99"/>
      <c r="CH375" s="99"/>
      <c r="CI375" s="99"/>
      <c r="CJ375" s="99"/>
      <c r="CK375" s="99"/>
      <c r="CL375" s="99"/>
      <c r="CM375" s="99"/>
      <c r="CN375" s="99"/>
      <c r="CO375" s="99"/>
      <c r="CP375" s="99"/>
      <c r="CQ375" s="99"/>
      <c r="CR375" s="99"/>
      <c r="CS375" s="99"/>
      <c r="CT375" s="99"/>
      <c r="CU375" s="99"/>
      <c r="CV375" s="99"/>
      <c r="CW375" s="99"/>
      <c r="CX375" s="99"/>
      <c r="CY375" s="99"/>
      <c r="CZ375" s="99"/>
      <c r="DA375" s="99"/>
      <c r="DB375" s="99"/>
      <c r="DC375" s="99"/>
      <c r="DD375" s="99"/>
      <c r="DE375" s="99"/>
      <c r="DF375" s="99"/>
      <c r="DG375" s="99"/>
      <c r="DH375" s="99"/>
      <c r="DI375" s="99"/>
      <c r="DJ375" s="99"/>
      <c r="DK375" s="99"/>
      <c r="DL375" s="99"/>
      <c r="DM375" s="99"/>
      <c r="DN375" s="99"/>
      <c r="DO375" s="99"/>
      <c r="DP375" s="99"/>
      <c r="DQ375" s="99"/>
      <c r="DR375" s="99"/>
      <c r="DS375" s="99"/>
      <c r="DT375" s="99"/>
      <c r="DU375" s="99"/>
      <c r="DV375" s="99"/>
      <c r="DW375" s="99"/>
      <c r="DX375" s="99"/>
      <c r="DY375" s="99"/>
      <c r="DZ375" s="99"/>
      <c r="EA375" s="99"/>
      <c r="EB375" s="99"/>
      <c r="EC375" s="99"/>
      <c r="ED375" s="99"/>
      <c r="EE375" s="99"/>
      <c r="EF375" s="99"/>
      <c r="EG375" s="99"/>
      <c r="EH375" s="99"/>
      <c r="EI375" s="99"/>
      <c r="EJ375" s="99"/>
      <c r="EK375" s="99"/>
      <c r="EL375" s="99"/>
      <c r="EM375" s="99"/>
      <c r="EN375" s="99"/>
      <c r="EO375" s="99"/>
      <c r="EP375" s="99"/>
      <c r="EQ375" s="99"/>
      <c r="ER375" s="99"/>
      <c r="ES375" s="99"/>
      <c r="ET375" s="99"/>
      <c r="EU375" s="99"/>
      <c r="EV375" s="99"/>
      <c r="EW375" s="99"/>
      <c r="EX375" s="99"/>
      <c r="EY375" s="99"/>
      <c r="EZ375" s="99"/>
      <c r="FA375" s="99"/>
    </row>
    <row r="376" spans="1:157" ht="39.6" x14ac:dyDescent="0.25">
      <c r="A376" s="182">
        <v>150</v>
      </c>
      <c r="B376" s="174" t="s">
        <v>70</v>
      </c>
      <c r="C376" s="9" t="s">
        <v>261</v>
      </c>
      <c r="D376" s="6" t="s">
        <v>474</v>
      </c>
      <c r="E376" s="40">
        <v>0</v>
      </c>
      <c r="F376" s="119" t="s">
        <v>4196</v>
      </c>
      <c r="G376" s="77" t="s">
        <v>3706</v>
      </c>
      <c r="H376" s="40">
        <v>10522</v>
      </c>
      <c r="I376" s="19">
        <v>0</v>
      </c>
      <c r="J376" s="19">
        <f t="shared" si="12"/>
        <v>10522</v>
      </c>
      <c r="K376" s="80" t="s">
        <v>779</v>
      </c>
      <c r="L376" s="123" t="s">
        <v>4198</v>
      </c>
      <c r="M376" s="87" t="s">
        <v>4197</v>
      </c>
      <c r="N376" s="6"/>
      <c r="O376" s="18" t="s">
        <v>4203</v>
      </c>
      <c r="P376" s="7" t="s">
        <v>5173</v>
      </c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  <c r="AZ376" s="99"/>
      <c r="BA376" s="99"/>
      <c r="BB376" s="99"/>
      <c r="BC376" s="99"/>
      <c r="BD376" s="99"/>
      <c r="BE376" s="99"/>
      <c r="BF376" s="99"/>
      <c r="BG376" s="99"/>
      <c r="BH376" s="99"/>
      <c r="BI376" s="99"/>
      <c r="BJ376" s="99"/>
      <c r="BK376" s="99"/>
      <c r="BL376" s="99"/>
      <c r="BM376" s="99"/>
      <c r="BN376" s="99"/>
      <c r="BO376" s="99"/>
      <c r="BP376" s="99"/>
      <c r="BQ376" s="99"/>
      <c r="BR376" s="99"/>
      <c r="BS376" s="99"/>
      <c r="BT376" s="99"/>
      <c r="BU376" s="99"/>
      <c r="BV376" s="99"/>
      <c r="BW376" s="99"/>
      <c r="BX376" s="99"/>
      <c r="BY376" s="99"/>
      <c r="BZ376" s="99"/>
      <c r="CA376" s="99"/>
      <c r="CB376" s="99"/>
      <c r="CC376" s="99"/>
      <c r="CD376" s="99"/>
      <c r="CE376" s="99"/>
      <c r="CF376" s="99"/>
      <c r="CG376" s="99"/>
      <c r="CH376" s="99"/>
      <c r="CI376" s="99"/>
      <c r="CJ376" s="99"/>
      <c r="CK376" s="99"/>
      <c r="CL376" s="99"/>
      <c r="CM376" s="99"/>
      <c r="CN376" s="99"/>
      <c r="CO376" s="99"/>
      <c r="CP376" s="99"/>
      <c r="CQ376" s="99"/>
      <c r="CR376" s="99"/>
      <c r="CS376" s="99"/>
      <c r="CT376" s="99"/>
      <c r="CU376" s="99"/>
      <c r="CV376" s="99"/>
      <c r="CW376" s="99"/>
      <c r="CX376" s="99"/>
      <c r="CY376" s="99"/>
      <c r="CZ376" s="99"/>
      <c r="DA376" s="99"/>
      <c r="DB376" s="99"/>
      <c r="DC376" s="99"/>
      <c r="DD376" s="99"/>
      <c r="DE376" s="99"/>
      <c r="DF376" s="99"/>
      <c r="DG376" s="99"/>
      <c r="DH376" s="99"/>
      <c r="DI376" s="99"/>
      <c r="DJ376" s="99"/>
      <c r="DK376" s="99"/>
      <c r="DL376" s="99"/>
      <c r="DM376" s="99"/>
      <c r="DN376" s="99"/>
      <c r="DO376" s="99"/>
      <c r="DP376" s="99"/>
      <c r="DQ376" s="99"/>
      <c r="DR376" s="99"/>
      <c r="DS376" s="99"/>
      <c r="DT376" s="99"/>
      <c r="DU376" s="99"/>
      <c r="DV376" s="99"/>
      <c r="DW376" s="99"/>
      <c r="DX376" s="99"/>
      <c r="DY376" s="99"/>
      <c r="DZ376" s="99"/>
      <c r="EA376" s="99"/>
      <c r="EB376" s="99"/>
      <c r="EC376" s="99"/>
      <c r="ED376" s="99"/>
      <c r="EE376" s="99"/>
      <c r="EF376" s="99"/>
      <c r="EG376" s="99"/>
      <c r="EH376" s="99"/>
      <c r="EI376" s="99"/>
      <c r="EJ376" s="99"/>
      <c r="EK376" s="99"/>
      <c r="EL376" s="99"/>
      <c r="EM376" s="99"/>
      <c r="EN376" s="99"/>
      <c r="EO376" s="99"/>
      <c r="EP376" s="99"/>
      <c r="EQ376" s="99"/>
      <c r="ER376" s="99"/>
      <c r="ES376" s="99"/>
      <c r="ET376" s="99"/>
      <c r="EU376" s="99"/>
      <c r="EV376" s="99"/>
      <c r="EW376" s="99"/>
      <c r="EX376" s="99"/>
      <c r="EY376" s="99"/>
      <c r="EZ376" s="99"/>
      <c r="FA376" s="99"/>
    </row>
    <row r="377" spans="1:157" ht="39.6" x14ac:dyDescent="0.25">
      <c r="A377" s="182">
        <v>151</v>
      </c>
      <c r="B377" s="174" t="s">
        <v>70</v>
      </c>
      <c r="C377" s="9" t="s">
        <v>261</v>
      </c>
      <c r="D377" s="6" t="s">
        <v>475</v>
      </c>
      <c r="E377" s="40">
        <v>0</v>
      </c>
      <c r="F377" s="119" t="s">
        <v>4199</v>
      </c>
      <c r="G377" s="77" t="s">
        <v>3706</v>
      </c>
      <c r="H377" s="40">
        <v>1811</v>
      </c>
      <c r="I377" s="19">
        <v>0</v>
      </c>
      <c r="J377" s="19">
        <f t="shared" si="12"/>
        <v>1811</v>
      </c>
      <c r="K377" s="80" t="s">
        <v>779</v>
      </c>
      <c r="L377" s="123" t="s">
        <v>4201</v>
      </c>
      <c r="M377" s="87" t="s">
        <v>4200</v>
      </c>
      <c r="N377" s="6"/>
      <c r="O377" s="18" t="s">
        <v>4202</v>
      </c>
      <c r="P377" s="7" t="s">
        <v>5173</v>
      </c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9"/>
      <c r="AW377" s="99"/>
      <c r="AX377" s="99"/>
      <c r="AY377" s="99"/>
      <c r="AZ377" s="99"/>
      <c r="BA377" s="99"/>
      <c r="BB377" s="99"/>
      <c r="BC377" s="99"/>
      <c r="BD377" s="99"/>
      <c r="BE377" s="99"/>
      <c r="BF377" s="99"/>
      <c r="BG377" s="99"/>
      <c r="BH377" s="99"/>
      <c r="BI377" s="99"/>
      <c r="BJ377" s="99"/>
      <c r="BK377" s="99"/>
      <c r="BL377" s="99"/>
      <c r="BM377" s="99"/>
      <c r="BN377" s="99"/>
      <c r="BO377" s="99"/>
      <c r="BP377" s="99"/>
      <c r="BQ377" s="99"/>
      <c r="BR377" s="99"/>
      <c r="BS377" s="99"/>
      <c r="BT377" s="99"/>
      <c r="BU377" s="99"/>
      <c r="BV377" s="99"/>
      <c r="BW377" s="99"/>
      <c r="BX377" s="99"/>
      <c r="BY377" s="99"/>
      <c r="BZ377" s="99"/>
      <c r="CA377" s="99"/>
      <c r="CB377" s="99"/>
      <c r="CC377" s="99"/>
      <c r="CD377" s="99"/>
      <c r="CE377" s="99"/>
      <c r="CF377" s="99"/>
      <c r="CG377" s="99"/>
      <c r="CH377" s="99"/>
      <c r="CI377" s="99"/>
      <c r="CJ377" s="99"/>
      <c r="CK377" s="99"/>
      <c r="CL377" s="99"/>
      <c r="CM377" s="99"/>
      <c r="CN377" s="99"/>
      <c r="CO377" s="99"/>
      <c r="CP377" s="99"/>
      <c r="CQ377" s="99"/>
      <c r="CR377" s="99"/>
      <c r="CS377" s="99"/>
      <c r="CT377" s="99"/>
      <c r="CU377" s="99"/>
      <c r="CV377" s="99"/>
      <c r="CW377" s="99"/>
      <c r="CX377" s="99"/>
      <c r="CY377" s="99"/>
      <c r="CZ377" s="99"/>
      <c r="DA377" s="99"/>
      <c r="DB377" s="99"/>
      <c r="DC377" s="99"/>
      <c r="DD377" s="99"/>
      <c r="DE377" s="99"/>
      <c r="DF377" s="99"/>
      <c r="DG377" s="99"/>
      <c r="DH377" s="99"/>
      <c r="DI377" s="99"/>
      <c r="DJ377" s="99"/>
      <c r="DK377" s="99"/>
      <c r="DL377" s="99"/>
      <c r="DM377" s="99"/>
      <c r="DN377" s="99"/>
      <c r="DO377" s="99"/>
      <c r="DP377" s="99"/>
      <c r="DQ377" s="99"/>
      <c r="DR377" s="99"/>
      <c r="DS377" s="99"/>
      <c r="DT377" s="99"/>
      <c r="DU377" s="99"/>
      <c r="DV377" s="99"/>
      <c r="DW377" s="99"/>
      <c r="DX377" s="99"/>
      <c r="DY377" s="99"/>
      <c r="DZ377" s="99"/>
      <c r="EA377" s="99"/>
      <c r="EB377" s="99"/>
      <c r="EC377" s="99"/>
      <c r="ED377" s="99"/>
      <c r="EE377" s="99"/>
      <c r="EF377" s="99"/>
      <c r="EG377" s="99"/>
      <c r="EH377" s="99"/>
      <c r="EI377" s="99"/>
      <c r="EJ377" s="99"/>
      <c r="EK377" s="99"/>
      <c r="EL377" s="99"/>
      <c r="EM377" s="99"/>
      <c r="EN377" s="99"/>
      <c r="EO377" s="99"/>
      <c r="EP377" s="99"/>
      <c r="EQ377" s="99"/>
      <c r="ER377" s="99"/>
      <c r="ES377" s="99"/>
      <c r="ET377" s="99"/>
      <c r="EU377" s="99"/>
      <c r="EV377" s="99"/>
      <c r="EW377" s="99"/>
      <c r="EX377" s="99"/>
      <c r="EY377" s="99"/>
      <c r="EZ377" s="99"/>
      <c r="FA377" s="99"/>
    </row>
    <row r="378" spans="1:157" x14ac:dyDescent="0.25">
      <c r="A378" s="182">
        <v>152</v>
      </c>
      <c r="B378" s="174" t="s">
        <v>70</v>
      </c>
      <c r="C378" s="9" t="s">
        <v>261</v>
      </c>
      <c r="D378" s="6" t="s">
        <v>262</v>
      </c>
      <c r="E378" s="40">
        <v>3.7</v>
      </c>
      <c r="F378" s="119"/>
      <c r="G378" s="19"/>
      <c r="H378" s="40">
        <v>0</v>
      </c>
      <c r="I378" s="19">
        <v>0</v>
      </c>
      <c r="J378" s="19">
        <f t="shared" si="12"/>
        <v>0</v>
      </c>
      <c r="K378" s="80" t="s">
        <v>779</v>
      </c>
      <c r="L378" s="123"/>
      <c r="M378" s="87"/>
      <c r="N378" s="6"/>
      <c r="O378" s="18" t="s">
        <v>254</v>
      </c>
      <c r="P378" s="7" t="s">
        <v>22</v>
      </c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9"/>
      <c r="AW378" s="99"/>
      <c r="AX378" s="99"/>
      <c r="AY378" s="99"/>
      <c r="AZ378" s="99"/>
      <c r="BA378" s="99"/>
      <c r="BB378" s="99"/>
      <c r="BC378" s="99"/>
      <c r="BD378" s="99"/>
      <c r="BE378" s="99"/>
      <c r="BF378" s="99"/>
      <c r="BG378" s="99"/>
      <c r="BH378" s="99"/>
      <c r="BI378" s="99"/>
      <c r="BJ378" s="99"/>
      <c r="BK378" s="99"/>
      <c r="BL378" s="99"/>
      <c r="BM378" s="99"/>
      <c r="BN378" s="99"/>
      <c r="BO378" s="99"/>
      <c r="BP378" s="99"/>
      <c r="BQ378" s="99"/>
      <c r="BR378" s="99"/>
      <c r="BS378" s="99"/>
      <c r="BT378" s="99"/>
      <c r="BU378" s="99"/>
      <c r="BV378" s="99"/>
      <c r="BW378" s="99"/>
      <c r="BX378" s="99"/>
      <c r="BY378" s="99"/>
      <c r="BZ378" s="99"/>
      <c r="CA378" s="99"/>
      <c r="CB378" s="99"/>
      <c r="CC378" s="99"/>
      <c r="CD378" s="99"/>
      <c r="CE378" s="99"/>
      <c r="CF378" s="99"/>
      <c r="CG378" s="99"/>
      <c r="CH378" s="99"/>
      <c r="CI378" s="99"/>
      <c r="CJ378" s="99"/>
      <c r="CK378" s="99"/>
      <c r="CL378" s="99"/>
      <c r="CM378" s="99"/>
      <c r="CN378" s="99"/>
      <c r="CO378" s="99"/>
      <c r="CP378" s="99"/>
      <c r="CQ378" s="99"/>
      <c r="CR378" s="99"/>
      <c r="CS378" s="99"/>
      <c r="CT378" s="99"/>
      <c r="CU378" s="99"/>
      <c r="CV378" s="99"/>
      <c r="CW378" s="99"/>
      <c r="CX378" s="99"/>
      <c r="CY378" s="99"/>
      <c r="CZ378" s="99"/>
      <c r="DA378" s="99"/>
      <c r="DB378" s="99"/>
      <c r="DC378" s="99"/>
      <c r="DD378" s="99"/>
      <c r="DE378" s="99"/>
      <c r="DF378" s="99"/>
      <c r="DG378" s="99"/>
      <c r="DH378" s="99"/>
      <c r="DI378" s="99"/>
      <c r="DJ378" s="99"/>
      <c r="DK378" s="99"/>
      <c r="DL378" s="99"/>
      <c r="DM378" s="99"/>
      <c r="DN378" s="99"/>
      <c r="DO378" s="99"/>
      <c r="DP378" s="99"/>
      <c r="DQ378" s="99"/>
      <c r="DR378" s="99"/>
      <c r="DS378" s="99"/>
      <c r="DT378" s="99"/>
      <c r="DU378" s="99"/>
      <c r="DV378" s="99"/>
      <c r="DW378" s="99"/>
      <c r="DX378" s="99"/>
      <c r="DY378" s="99"/>
      <c r="DZ378" s="99"/>
      <c r="EA378" s="99"/>
      <c r="EB378" s="99"/>
      <c r="EC378" s="99"/>
      <c r="ED378" s="99"/>
      <c r="EE378" s="99"/>
      <c r="EF378" s="99"/>
      <c r="EG378" s="99"/>
      <c r="EH378" s="99"/>
      <c r="EI378" s="99"/>
      <c r="EJ378" s="99"/>
      <c r="EK378" s="99"/>
      <c r="EL378" s="99"/>
      <c r="EM378" s="99"/>
      <c r="EN378" s="99"/>
      <c r="EO378" s="99"/>
      <c r="EP378" s="99"/>
      <c r="EQ378" s="99"/>
      <c r="ER378" s="99"/>
      <c r="ES378" s="99"/>
      <c r="ET378" s="99"/>
      <c r="EU378" s="99"/>
      <c r="EV378" s="99"/>
      <c r="EW378" s="99"/>
      <c r="EX378" s="99"/>
      <c r="EY378" s="99"/>
      <c r="EZ378" s="99"/>
      <c r="FA378" s="99"/>
    </row>
    <row r="379" spans="1:157" s="103" customFormat="1" ht="39.6" x14ac:dyDescent="0.25">
      <c r="A379" s="182">
        <v>153</v>
      </c>
      <c r="B379" s="174" t="s">
        <v>70</v>
      </c>
      <c r="C379" s="9" t="s">
        <v>588</v>
      </c>
      <c r="D379" s="6" t="s">
        <v>599</v>
      </c>
      <c r="E379" s="40">
        <v>118</v>
      </c>
      <c r="F379" s="119" t="s">
        <v>4185</v>
      </c>
      <c r="G379" s="77" t="s">
        <v>3706</v>
      </c>
      <c r="H379" s="40">
        <v>77713</v>
      </c>
      <c r="I379" s="19">
        <v>9930.02</v>
      </c>
      <c r="J379" s="19">
        <f t="shared" si="12"/>
        <v>67782.98</v>
      </c>
      <c r="K379" s="80" t="s">
        <v>779</v>
      </c>
      <c r="L379" s="123" t="s">
        <v>4187</v>
      </c>
      <c r="M379" s="87" t="s">
        <v>4186</v>
      </c>
      <c r="N379" s="6"/>
      <c r="O379" s="202" t="s">
        <v>600</v>
      </c>
      <c r="P379" s="7" t="s">
        <v>5173</v>
      </c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96"/>
      <c r="AM379" s="96"/>
      <c r="AN379" s="96"/>
      <c r="AO379" s="96"/>
      <c r="AP379" s="96"/>
      <c r="AQ379" s="96"/>
      <c r="AR379" s="96"/>
      <c r="AS379" s="96"/>
      <c r="AT379" s="96"/>
      <c r="AU379" s="96"/>
      <c r="AV379" s="96"/>
      <c r="AW379" s="96"/>
      <c r="AX379" s="96"/>
      <c r="AY379" s="96"/>
      <c r="AZ379" s="96"/>
      <c r="BA379" s="96"/>
      <c r="BB379" s="96"/>
      <c r="BC379" s="96"/>
      <c r="BD379" s="96"/>
      <c r="BE379" s="96"/>
      <c r="BF379" s="96"/>
      <c r="BG379" s="96"/>
      <c r="BH379" s="96"/>
      <c r="BI379" s="96"/>
      <c r="BJ379" s="96"/>
      <c r="BK379" s="96"/>
      <c r="BL379" s="96"/>
      <c r="BM379" s="96"/>
      <c r="BN379" s="96"/>
      <c r="BO379" s="96"/>
      <c r="BP379" s="96"/>
      <c r="BQ379" s="96"/>
      <c r="BR379" s="96"/>
      <c r="BS379" s="96"/>
      <c r="BT379" s="96"/>
      <c r="BU379" s="96"/>
      <c r="BV379" s="96"/>
      <c r="BW379" s="96"/>
      <c r="BX379" s="96"/>
      <c r="BY379" s="96"/>
      <c r="BZ379" s="96"/>
      <c r="CA379" s="96"/>
      <c r="CB379" s="96"/>
      <c r="CC379" s="96"/>
      <c r="CD379" s="96"/>
      <c r="CE379" s="96"/>
      <c r="CF379" s="96"/>
      <c r="CG379" s="96"/>
      <c r="CH379" s="96"/>
      <c r="CI379" s="96"/>
      <c r="CJ379" s="96"/>
      <c r="CK379" s="96"/>
      <c r="CL379" s="96"/>
      <c r="CM379" s="96"/>
      <c r="CN379" s="96"/>
      <c r="CO379" s="96"/>
      <c r="CP379" s="96"/>
      <c r="CQ379" s="96"/>
      <c r="CR379" s="96"/>
      <c r="CS379" s="96"/>
      <c r="CT379" s="96"/>
      <c r="CU379" s="96"/>
      <c r="CV379" s="96"/>
      <c r="CW379" s="96"/>
      <c r="CX379" s="96"/>
      <c r="CY379" s="96"/>
      <c r="CZ379" s="96"/>
      <c r="DA379" s="96"/>
      <c r="DB379" s="96"/>
      <c r="DC379" s="96"/>
      <c r="DD379" s="96"/>
      <c r="DE379" s="96"/>
      <c r="DF379" s="96"/>
      <c r="DG379" s="96"/>
      <c r="DH379" s="96"/>
      <c r="DI379" s="96"/>
      <c r="DJ379" s="96"/>
      <c r="DK379" s="96"/>
      <c r="DL379" s="96"/>
      <c r="DM379" s="96"/>
      <c r="DN379" s="96"/>
      <c r="DO379" s="96"/>
      <c r="DP379" s="96"/>
      <c r="DQ379" s="96"/>
      <c r="DR379" s="96"/>
      <c r="DS379" s="96"/>
      <c r="DT379" s="96"/>
      <c r="DU379" s="96"/>
      <c r="DV379" s="96"/>
      <c r="DW379" s="96"/>
      <c r="DX379" s="96"/>
      <c r="DY379" s="96"/>
      <c r="DZ379" s="96"/>
      <c r="EA379" s="96"/>
      <c r="EB379" s="96"/>
      <c r="EC379" s="96"/>
      <c r="ED379" s="96"/>
      <c r="EE379" s="96"/>
      <c r="EF379" s="96"/>
      <c r="EG379" s="96"/>
      <c r="EH379" s="96"/>
      <c r="EI379" s="96"/>
      <c r="EJ379" s="96"/>
      <c r="EK379" s="96"/>
      <c r="EL379" s="96"/>
      <c r="EM379" s="96"/>
      <c r="EN379" s="96"/>
      <c r="EO379" s="96"/>
      <c r="EP379" s="96"/>
      <c r="EQ379" s="96"/>
      <c r="ER379" s="96"/>
      <c r="ES379" s="96"/>
      <c r="ET379" s="96"/>
      <c r="EU379" s="96"/>
      <c r="EV379" s="96"/>
      <c r="EW379" s="96"/>
      <c r="EX379" s="96"/>
      <c r="EY379" s="96"/>
      <c r="EZ379" s="96"/>
      <c r="FA379" s="96"/>
    </row>
    <row r="380" spans="1:157" s="103" customFormat="1" ht="39.6" x14ac:dyDescent="0.25">
      <c r="A380" s="182">
        <v>154</v>
      </c>
      <c r="B380" s="174" t="s">
        <v>70</v>
      </c>
      <c r="C380" s="9" t="s">
        <v>588</v>
      </c>
      <c r="D380" s="6" t="s">
        <v>2658</v>
      </c>
      <c r="E380" s="40">
        <v>28.5</v>
      </c>
      <c r="F380" s="119" t="s">
        <v>4176</v>
      </c>
      <c r="G380" s="19">
        <v>356363.72</v>
      </c>
      <c r="H380" s="40">
        <v>356363.72</v>
      </c>
      <c r="I380" s="19">
        <v>30601.96</v>
      </c>
      <c r="J380" s="19">
        <f t="shared" si="12"/>
        <v>325761.75999999995</v>
      </c>
      <c r="K380" s="80" t="s">
        <v>779</v>
      </c>
      <c r="L380" s="123" t="s">
        <v>4178</v>
      </c>
      <c r="M380" s="87" t="s">
        <v>4177</v>
      </c>
      <c r="N380" s="6"/>
      <c r="O380" s="202" t="s">
        <v>2659</v>
      </c>
      <c r="P380" s="7" t="s">
        <v>5173</v>
      </c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96"/>
      <c r="AM380" s="96"/>
      <c r="AN380" s="96"/>
      <c r="AO380" s="96"/>
      <c r="AP380" s="96"/>
      <c r="AQ380" s="96"/>
      <c r="AR380" s="96"/>
      <c r="AS380" s="96"/>
      <c r="AT380" s="96"/>
      <c r="AU380" s="96"/>
      <c r="AV380" s="96"/>
      <c r="AW380" s="96"/>
      <c r="AX380" s="96"/>
      <c r="AY380" s="96"/>
      <c r="AZ380" s="96"/>
      <c r="BA380" s="96"/>
      <c r="BB380" s="96"/>
      <c r="BC380" s="96"/>
      <c r="BD380" s="96"/>
      <c r="BE380" s="96"/>
      <c r="BF380" s="96"/>
      <c r="BG380" s="96"/>
      <c r="BH380" s="96"/>
      <c r="BI380" s="96"/>
      <c r="BJ380" s="96"/>
      <c r="BK380" s="96"/>
      <c r="BL380" s="96"/>
      <c r="BM380" s="96"/>
      <c r="BN380" s="96"/>
      <c r="BO380" s="96"/>
      <c r="BP380" s="96"/>
      <c r="BQ380" s="96"/>
      <c r="BR380" s="96"/>
      <c r="BS380" s="96"/>
      <c r="BT380" s="96"/>
      <c r="BU380" s="96"/>
      <c r="BV380" s="96"/>
      <c r="BW380" s="96"/>
      <c r="BX380" s="96"/>
      <c r="BY380" s="96"/>
      <c r="BZ380" s="96"/>
      <c r="CA380" s="96"/>
      <c r="CB380" s="96"/>
      <c r="CC380" s="96"/>
      <c r="CD380" s="96"/>
      <c r="CE380" s="96"/>
      <c r="CF380" s="96"/>
      <c r="CG380" s="96"/>
      <c r="CH380" s="96"/>
      <c r="CI380" s="96"/>
      <c r="CJ380" s="96"/>
      <c r="CK380" s="96"/>
      <c r="CL380" s="96"/>
      <c r="CM380" s="96"/>
      <c r="CN380" s="96"/>
      <c r="CO380" s="96"/>
      <c r="CP380" s="96"/>
      <c r="CQ380" s="96"/>
      <c r="CR380" s="96"/>
      <c r="CS380" s="96"/>
      <c r="CT380" s="96"/>
      <c r="CU380" s="96"/>
      <c r="CV380" s="96"/>
      <c r="CW380" s="96"/>
      <c r="CX380" s="96"/>
      <c r="CY380" s="96"/>
      <c r="CZ380" s="96"/>
      <c r="DA380" s="96"/>
      <c r="DB380" s="96"/>
      <c r="DC380" s="96"/>
      <c r="DD380" s="96"/>
      <c r="DE380" s="96"/>
      <c r="DF380" s="96"/>
      <c r="DG380" s="96"/>
      <c r="DH380" s="96"/>
      <c r="DI380" s="96"/>
      <c r="DJ380" s="96"/>
      <c r="DK380" s="96"/>
      <c r="DL380" s="96"/>
      <c r="DM380" s="96"/>
      <c r="DN380" s="96"/>
      <c r="DO380" s="96"/>
      <c r="DP380" s="96"/>
      <c r="DQ380" s="96"/>
      <c r="DR380" s="96"/>
      <c r="DS380" s="96"/>
      <c r="DT380" s="96"/>
      <c r="DU380" s="96"/>
      <c r="DV380" s="96"/>
      <c r="DW380" s="96"/>
      <c r="DX380" s="96"/>
      <c r="DY380" s="96"/>
      <c r="DZ380" s="96"/>
      <c r="EA380" s="96"/>
      <c r="EB380" s="96"/>
      <c r="EC380" s="96"/>
      <c r="ED380" s="96"/>
      <c r="EE380" s="96"/>
      <c r="EF380" s="96"/>
      <c r="EG380" s="96"/>
      <c r="EH380" s="96"/>
      <c r="EI380" s="96"/>
      <c r="EJ380" s="96"/>
      <c r="EK380" s="96"/>
      <c r="EL380" s="96"/>
      <c r="EM380" s="96"/>
      <c r="EN380" s="96"/>
      <c r="EO380" s="96"/>
      <c r="EP380" s="96"/>
      <c r="EQ380" s="96"/>
      <c r="ER380" s="96"/>
      <c r="ES380" s="96"/>
      <c r="ET380" s="96"/>
      <c r="EU380" s="96"/>
      <c r="EV380" s="96"/>
      <c r="EW380" s="96"/>
      <c r="EX380" s="96"/>
      <c r="EY380" s="96"/>
      <c r="EZ380" s="96"/>
      <c r="FA380" s="96"/>
    </row>
    <row r="381" spans="1:157" s="103" customFormat="1" ht="39.6" x14ac:dyDescent="0.25">
      <c r="A381" s="182">
        <v>155</v>
      </c>
      <c r="B381" s="174" t="s">
        <v>70</v>
      </c>
      <c r="C381" s="9" t="s">
        <v>588</v>
      </c>
      <c r="D381" s="6" t="s">
        <v>2657</v>
      </c>
      <c r="E381" s="40">
        <v>70</v>
      </c>
      <c r="F381" s="119" t="s">
        <v>4179</v>
      </c>
      <c r="G381" s="77" t="s">
        <v>3706</v>
      </c>
      <c r="H381" s="40">
        <v>42527</v>
      </c>
      <c r="I381" s="19">
        <v>3651.8</v>
      </c>
      <c r="J381" s="19">
        <f t="shared" si="12"/>
        <v>38875.199999999997</v>
      </c>
      <c r="K381" s="80" t="s">
        <v>779</v>
      </c>
      <c r="L381" s="123" t="s">
        <v>4181</v>
      </c>
      <c r="M381" s="87" t="s">
        <v>4180</v>
      </c>
      <c r="N381" s="6"/>
      <c r="O381" s="202" t="s">
        <v>2660</v>
      </c>
      <c r="P381" s="7" t="s">
        <v>5173</v>
      </c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  <c r="AB381" s="96"/>
      <c r="AC381" s="96"/>
      <c r="AD381" s="96"/>
      <c r="AE381" s="96"/>
      <c r="AF381" s="96"/>
      <c r="AG381" s="96"/>
      <c r="AH381" s="96"/>
      <c r="AI381" s="96"/>
      <c r="AJ381" s="96"/>
      <c r="AK381" s="96"/>
      <c r="AL381" s="96"/>
      <c r="AM381" s="96"/>
      <c r="AN381" s="96"/>
      <c r="AO381" s="96"/>
      <c r="AP381" s="96"/>
      <c r="AQ381" s="96"/>
      <c r="AR381" s="96"/>
      <c r="AS381" s="96"/>
      <c r="AT381" s="96"/>
      <c r="AU381" s="96"/>
      <c r="AV381" s="96"/>
      <c r="AW381" s="96"/>
      <c r="AX381" s="96"/>
      <c r="AY381" s="96"/>
      <c r="AZ381" s="96"/>
      <c r="BA381" s="96"/>
      <c r="BB381" s="96"/>
      <c r="BC381" s="96"/>
      <c r="BD381" s="96"/>
      <c r="BE381" s="96"/>
      <c r="BF381" s="96"/>
      <c r="BG381" s="96"/>
      <c r="BH381" s="96"/>
      <c r="BI381" s="96"/>
      <c r="BJ381" s="96"/>
      <c r="BK381" s="96"/>
      <c r="BL381" s="96"/>
      <c r="BM381" s="96"/>
      <c r="BN381" s="96"/>
      <c r="BO381" s="96"/>
      <c r="BP381" s="96"/>
      <c r="BQ381" s="96"/>
      <c r="BR381" s="96"/>
      <c r="BS381" s="96"/>
      <c r="BT381" s="96"/>
      <c r="BU381" s="96"/>
      <c r="BV381" s="96"/>
      <c r="BW381" s="96"/>
      <c r="BX381" s="96"/>
      <c r="BY381" s="96"/>
      <c r="BZ381" s="96"/>
      <c r="CA381" s="96"/>
      <c r="CB381" s="96"/>
      <c r="CC381" s="96"/>
      <c r="CD381" s="96"/>
      <c r="CE381" s="96"/>
      <c r="CF381" s="96"/>
      <c r="CG381" s="96"/>
      <c r="CH381" s="96"/>
      <c r="CI381" s="96"/>
      <c r="CJ381" s="96"/>
      <c r="CK381" s="96"/>
      <c r="CL381" s="96"/>
      <c r="CM381" s="96"/>
      <c r="CN381" s="96"/>
      <c r="CO381" s="96"/>
      <c r="CP381" s="96"/>
      <c r="CQ381" s="96"/>
      <c r="CR381" s="96"/>
      <c r="CS381" s="96"/>
      <c r="CT381" s="96"/>
      <c r="CU381" s="96"/>
      <c r="CV381" s="96"/>
      <c r="CW381" s="96"/>
      <c r="CX381" s="96"/>
      <c r="CY381" s="96"/>
      <c r="CZ381" s="96"/>
      <c r="DA381" s="96"/>
      <c r="DB381" s="96"/>
      <c r="DC381" s="96"/>
      <c r="DD381" s="96"/>
      <c r="DE381" s="96"/>
      <c r="DF381" s="96"/>
      <c r="DG381" s="96"/>
      <c r="DH381" s="96"/>
      <c r="DI381" s="96"/>
      <c r="DJ381" s="96"/>
      <c r="DK381" s="96"/>
      <c r="DL381" s="96"/>
      <c r="DM381" s="96"/>
      <c r="DN381" s="96"/>
      <c r="DO381" s="96"/>
      <c r="DP381" s="96"/>
      <c r="DQ381" s="96"/>
      <c r="DR381" s="96"/>
      <c r="DS381" s="96"/>
      <c r="DT381" s="96"/>
      <c r="DU381" s="96"/>
      <c r="DV381" s="96"/>
      <c r="DW381" s="96"/>
      <c r="DX381" s="96"/>
      <c r="DY381" s="96"/>
      <c r="DZ381" s="96"/>
      <c r="EA381" s="96"/>
      <c r="EB381" s="96"/>
      <c r="EC381" s="96"/>
      <c r="ED381" s="96"/>
      <c r="EE381" s="96"/>
      <c r="EF381" s="96"/>
      <c r="EG381" s="96"/>
      <c r="EH381" s="96"/>
      <c r="EI381" s="96"/>
      <c r="EJ381" s="96"/>
      <c r="EK381" s="96"/>
      <c r="EL381" s="96"/>
      <c r="EM381" s="96"/>
      <c r="EN381" s="96"/>
      <c r="EO381" s="96"/>
      <c r="EP381" s="96"/>
      <c r="EQ381" s="96"/>
      <c r="ER381" s="96"/>
      <c r="ES381" s="96"/>
      <c r="ET381" s="96"/>
      <c r="EU381" s="96"/>
      <c r="EV381" s="96"/>
      <c r="EW381" s="96"/>
      <c r="EX381" s="96"/>
      <c r="EY381" s="96"/>
      <c r="EZ381" s="96"/>
      <c r="FA381" s="96"/>
    </row>
    <row r="382" spans="1:157" s="103" customFormat="1" x14ac:dyDescent="0.25">
      <c r="A382" s="182">
        <v>156</v>
      </c>
      <c r="B382" s="174" t="s">
        <v>70</v>
      </c>
      <c r="C382" s="9" t="s">
        <v>588</v>
      </c>
      <c r="D382" s="6" t="s">
        <v>750</v>
      </c>
      <c r="E382" s="40">
        <v>220.8</v>
      </c>
      <c r="F382" s="119"/>
      <c r="G382" s="19"/>
      <c r="H382" s="40">
        <v>210777</v>
      </c>
      <c r="I382" s="19">
        <v>19706.71</v>
      </c>
      <c r="J382" s="19">
        <f t="shared" si="12"/>
        <v>191070.29</v>
      </c>
      <c r="K382" s="80" t="s">
        <v>779</v>
      </c>
      <c r="L382" s="123" t="s">
        <v>4403</v>
      </c>
      <c r="M382" s="87"/>
      <c r="N382" s="6"/>
      <c r="O382" s="18" t="s">
        <v>589</v>
      </c>
      <c r="P382" s="7" t="s">
        <v>22</v>
      </c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  <c r="AL382" s="96"/>
      <c r="AM382" s="96"/>
      <c r="AN382" s="96"/>
      <c r="AO382" s="96"/>
      <c r="AP382" s="96"/>
      <c r="AQ382" s="96"/>
      <c r="AR382" s="96"/>
      <c r="AS382" s="96"/>
      <c r="AT382" s="96"/>
      <c r="AU382" s="96"/>
      <c r="AV382" s="96"/>
      <c r="AW382" s="96"/>
      <c r="AX382" s="96"/>
      <c r="AY382" s="96"/>
      <c r="AZ382" s="96"/>
      <c r="BA382" s="96"/>
      <c r="BB382" s="96"/>
      <c r="BC382" s="96"/>
      <c r="BD382" s="96"/>
      <c r="BE382" s="96"/>
      <c r="BF382" s="96"/>
      <c r="BG382" s="96"/>
      <c r="BH382" s="96"/>
      <c r="BI382" s="96"/>
      <c r="BJ382" s="96"/>
      <c r="BK382" s="96"/>
      <c r="BL382" s="96"/>
      <c r="BM382" s="96"/>
      <c r="BN382" s="96"/>
      <c r="BO382" s="96"/>
      <c r="BP382" s="96"/>
      <c r="BQ382" s="96"/>
      <c r="BR382" s="96"/>
      <c r="BS382" s="96"/>
      <c r="BT382" s="96"/>
      <c r="BU382" s="96"/>
      <c r="BV382" s="96"/>
      <c r="BW382" s="96"/>
      <c r="BX382" s="96"/>
      <c r="BY382" s="96"/>
      <c r="BZ382" s="96"/>
      <c r="CA382" s="96"/>
      <c r="CB382" s="96"/>
      <c r="CC382" s="96"/>
      <c r="CD382" s="96"/>
      <c r="CE382" s="96"/>
      <c r="CF382" s="96"/>
      <c r="CG382" s="96"/>
      <c r="CH382" s="96"/>
      <c r="CI382" s="96"/>
      <c r="CJ382" s="96"/>
      <c r="CK382" s="96"/>
      <c r="CL382" s="96"/>
      <c r="CM382" s="96"/>
      <c r="CN382" s="96"/>
      <c r="CO382" s="96"/>
      <c r="CP382" s="96"/>
      <c r="CQ382" s="96"/>
      <c r="CR382" s="96"/>
      <c r="CS382" s="96"/>
      <c r="CT382" s="96"/>
      <c r="CU382" s="96"/>
      <c r="CV382" s="96"/>
      <c r="CW382" s="96"/>
      <c r="CX382" s="96"/>
      <c r="CY382" s="96"/>
      <c r="CZ382" s="96"/>
      <c r="DA382" s="96"/>
      <c r="DB382" s="96"/>
      <c r="DC382" s="96"/>
      <c r="DD382" s="96"/>
      <c r="DE382" s="96"/>
      <c r="DF382" s="96"/>
      <c r="DG382" s="96"/>
      <c r="DH382" s="96"/>
      <c r="DI382" s="96"/>
      <c r="DJ382" s="96"/>
      <c r="DK382" s="96"/>
      <c r="DL382" s="96"/>
      <c r="DM382" s="96"/>
      <c r="DN382" s="96"/>
      <c r="DO382" s="96"/>
      <c r="DP382" s="96"/>
      <c r="DQ382" s="96"/>
      <c r="DR382" s="96"/>
      <c r="DS382" s="96"/>
      <c r="DT382" s="96"/>
      <c r="DU382" s="96"/>
      <c r="DV382" s="96"/>
      <c r="DW382" s="96"/>
      <c r="DX382" s="96"/>
      <c r="DY382" s="96"/>
      <c r="DZ382" s="96"/>
      <c r="EA382" s="96"/>
      <c r="EB382" s="96"/>
      <c r="EC382" s="96"/>
      <c r="ED382" s="96"/>
      <c r="EE382" s="96"/>
      <c r="EF382" s="96"/>
      <c r="EG382" s="96"/>
      <c r="EH382" s="96"/>
      <c r="EI382" s="96"/>
      <c r="EJ382" s="96"/>
      <c r="EK382" s="96"/>
      <c r="EL382" s="96"/>
      <c r="EM382" s="96"/>
      <c r="EN382" s="96"/>
      <c r="EO382" s="96"/>
      <c r="EP382" s="96"/>
      <c r="EQ382" s="96"/>
      <c r="ER382" s="96"/>
      <c r="ES382" s="96"/>
      <c r="ET382" s="96"/>
      <c r="EU382" s="96"/>
      <c r="EV382" s="96"/>
      <c r="EW382" s="96"/>
      <c r="EX382" s="96"/>
      <c r="EY382" s="96"/>
      <c r="EZ382" s="96"/>
      <c r="FA382" s="96"/>
    </row>
    <row r="383" spans="1:157" s="103" customFormat="1" ht="39.6" x14ac:dyDescent="0.25">
      <c r="A383" s="182">
        <v>157</v>
      </c>
      <c r="B383" s="174" t="s">
        <v>71</v>
      </c>
      <c r="C383" s="9" t="s">
        <v>255</v>
      </c>
      <c r="D383" s="6" t="s">
        <v>154</v>
      </c>
      <c r="E383" s="40">
        <v>871</v>
      </c>
      <c r="F383" s="119" t="s">
        <v>4413</v>
      </c>
      <c r="G383" s="19">
        <v>16948257.609999999</v>
      </c>
      <c r="H383" s="40">
        <v>138229.19</v>
      </c>
      <c r="I383" s="19">
        <v>76510.06</v>
      </c>
      <c r="J383" s="19">
        <f t="shared" si="12"/>
        <v>61719.130000000005</v>
      </c>
      <c r="K383" s="80" t="s">
        <v>779</v>
      </c>
      <c r="L383" s="123" t="s">
        <v>4403</v>
      </c>
      <c r="M383" s="87" t="s">
        <v>4414</v>
      </c>
      <c r="N383" s="11" t="s">
        <v>4415</v>
      </c>
      <c r="O383" s="18" t="s">
        <v>145</v>
      </c>
      <c r="P383" s="7" t="s">
        <v>22</v>
      </c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96"/>
      <c r="BA383" s="96"/>
      <c r="BB383" s="96"/>
      <c r="BC383" s="96"/>
      <c r="BD383" s="96"/>
      <c r="BE383" s="96"/>
      <c r="BF383" s="96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6"/>
      <c r="BS383" s="96"/>
      <c r="BT383" s="96"/>
      <c r="BU383" s="96"/>
      <c r="BV383" s="96"/>
      <c r="BW383" s="96"/>
      <c r="BX383" s="96"/>
      <c r="BY383" s="96"/>
      <c r="BZ383" s="96"/>
      <c r="CA383" s="96"/>
      <c r="CB383" s="96"/>
      <c r="CC383" s="96"/>
      <c r="CD383" s="96"/>
      <c r="CE383" s="96"/>
      <c r="CF383" s="96"/>
      <c r="CG383" s="96"/>
      <c r="CH383" s="96"/>
      <c r="CI383" s="96"/>
      <c r="CJ383" s="96"/>
      <c r="CK383" s="96"/>
      <c r="CL383" s="96"/>
      <c r="CM383" s="96"/>
      <c r="CN383" s="96"/>
      <c r="CO383" s="96"/>
      <c r="CP383" s="96"/>
      <c r="CQ383" s="96"/>
      <c r="CR383" s="96"/>
      <c r="CS383" s="96"/>
      <c r="CT383" s="96"/>
      <c r="CU383" s="96"/>
      <c r="CV383" s="96"/>
      <c r="CW383" s="96"/>
      <c r="CX383" s="96"/>
      <c r="CY383" s="96"/>
      <c r="CZ383" s="96"/>
      <c r="DA383" s="96"/>
      <c r="DB383" s="96"/>
      <c r="DC383" s="96"/>
      <c r="DD383" s="96"/>
      <c r="DE383" s="96"/>
      <c r="DF383" s="96"/>
      <c r="DG383" s="96"/>
      <c r="DH383" s="96"/>
      <c r="DI383" s="96"/>
      <c r="DJ383" s="96"/>
      <c r="DK383" s="96"/>
      <c r="DL383" s="96"/>
      <c r="DM383" s="96"/>
      <c r="DN383" s="96"/>
      <c r="DO383" s="96"/>
      <c r="DP383" s="96"/>
      <c r="DQ383" s="96"/>
      <c r="DR383" s="96"/>
      <c r="DS383" s="96"/>
      <c r="DT383" s="96"/>
      <c r="DU383" s="96"/>
      <c r="DV383" s="96"/>
      <c r="DW383" s="96"/>
      <c r="DX383" s="96"/>
      <c r="DY383" s="96"/>
      <c r="DZ383" s="96"/>
      <c r="EA383" s="96"/>
      <c r="EB383" s="96"/>
      <c r="EC383" s="96"/>
      <c r="ED383" s="96"/>
      <c r="EE383" s="96"/>
      <c r="EF383" s="96"/>
      <c r="EG383" s="96"/>
      <c r="EH383" s="96"/>
      <c r="EI383" s="96"/>
      <c r="EJ383" s="96"/>
      <c r="EK383" s="96"/>
      <c r="EL383" s="96"/>
      <c r="EM383" s="96"/>
      <c r="EN383" s="96"/>
      <c r="EO383" s="96"/>
      <c r="EP383" s="96"/>
      <c r="EQ383" s="96"/>
      <c r="ER383" s="96"/>
      <c r="ES383" s="96"/>
      <c r="ET383" s="96"/>
      <c r="EU383" s="96"/>
      <c r="EV383" s="96"/>
      <c r="EW383" s="96"/>
      <c r="EX383" s="96"/>
      <c r="EY383" s="96"/>
      <c r="EZ383" s="96"/>
      <c r="FA383" s="96"/>
    </row>
    <row r="384" spans="1:157" s="103" customFormat="1" ht="79.2" x14ac:dyDescent="0.25">
      <c r="A384" s="182">
        <v>158</v>
      </c>
      <c r="B384" s="174" t="s">
        <v>801</v>
      </c>
      <c r="C384" s="9"/>
      <c r="D384" s="6" t="s">
        <v>3611</v>
      </c>
      <c r="E384" s="40">
        <v>0</v>
      </c>
      <c r="F384" s="88" t="s">
        <v>2730</v>
      </c>
      <c r="G384" s="77">
        <v>15957884.880000001</v>
      </c>
      <c r="H384" s="107">
        <v>16771</v>
      </c>
      <c r="I384" s="111">
        <v>9596.51</v>
      </c>
      <c r="J384" s="19">
        <f t="shared" si="12"/>
        <v>7174.49</v>
      </c>
      <c r="K384" s="80" t="s">
        <v>779</v>
      </c>
      <c r="L384" s="125" t="s">
        <v>3700</v>
      </c>
      <c r="M384" s="202" t="s">
        <v>3699</v>
      </c>
      <c r="N384" s="6"/>
      <c r="O384" s="29" t="s">
        <v>3616</v>
      </c>
      <c r="P384" s="7" t="s">
        <v>5173</v>
      </c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6"/>
      <c r="AV384" s="96"/>
      <c r="AW384" s="96"/>
      <c r="AX384" s="96"/>
      <c r="AY384" s="96"/>
      <c r="AZ384" s="96"/>
      <c r="BA384" s="96"/>
      <c r="BB384" s="96"/>
      <c r="BC384" s="96"/>
      <c r="BD384" s="96"/>
      <c r="BE384" s="96"/>
      <c r="BF384" s="96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6"/>
      <c r="BS384" s="96"/>
      <c r="BT384" s="96"/>
      <c r="BU384" s="96"/>
      <c r="BV384" s="96"/>
      <c r="BW384" s="96"/>
      <c r="BX384" s="96"/>
      <c r="BY384" s="96"/>
      <c r="BZ384" s="96"/>
      <c r="CA384" s="96"/>
      <c r="CB384" s="96"/>
      <c r="CC384" s="96"/>
      <c r="CD384" s="96"/>
      <c r="CE384" s="96"/>
      <c r="CF384" s="96"/>
      <c r="CG384" s="96"/>
      <c r="CH384" s="96"/>
      <c r="CI384" s="96"/>
      <c r="CJ384" s="96"/>
      <c r="CK384" s="96"/>
      <c r="CL384" s="96"/>
      <c r="CM384" s="96"/>
      <c r="CN384" s="96"/>
      <c r="CO384" s="96"/>
      <c r="CP384" s="96"/>
      <c r="CQ384" s="96"/>
      <c r="CR384" s="96"/>
      <c r="CS384" s="96"/>
      <c r="CT384" s="96"/>
      <c r="CU384" s="96"/>
      <c r="CV384" s="96"/>
      <c r="CW384" s="96"/>
      <c r="CX384" s="96"/>
      <c r="CY384" s="96"/>
      <c r="CZ384" s="96"/>
      <c r="DA384" s="96"/>
      <c r="DB384" s="96"/>
      <c r="DC384" s="96"/>
      <c r="DD384" s="96"/>
      <c r="DE384" s="96"/>
      <c r="DF384" s="96"/>
      <c r="DG384" s="96"/>
      <c r="DH384" s="96"/>
      <c r="DI384" s="96"/>
      <c r="DJ384" s="96"/>
      <c r="DK384" s="96"/>
      <c r="DL384" s="96"/>
      <c r="DM384" s="96"/>
      <c r="DN384" s="96"/>
      <c r="DO384" s="96"/>
      <c r="DP384" s="96"/>
      <c r="DQ384" s="96"/>
      <c r="DR384" s="96"/>
      <c r="DS384" s="96"/>
      <c r="DT384" s="96"/>
      <c r="DU384" s="96"/>
      <c r="DV384" s="96"/>
      <c r="DW384" s="96"/>
      <c r="DX384" s="96"/>
      <c r="DY384" s="96"/>
      <c r="DZ384" s="96"/>
      <c r="EA384" s="96"/>
      <c r="EB384" s="96"/>
      <c r="EC384" s="96"/>
      <c r="ED384" s="96"/>
      <c r="EE384" s="96"/>
      <c r="EF384" s="96"/>
      <c r="EG384" s="96"/>
      <c r="EH384" s="96"/>
      <c r="EI384" s="96"/>
      <c r="EJ384" s="96"/>
      <c r="EK384" s="96"/>
      <c r="EL384" s="96"/>
      <c r="EM384" s="96"/>
      <c r="EN384" s="96"/>
      <c r="EO384" s="96"/>
      <c r="EP384" s="96"/>
      <c r="EQ384" s="96"/>
      <c r="ER384" s="96"/>
      <c r="ES384" s="96"/>
      <c r="ET384" s="96"/>
      <c r="EU384" s="96"/>
      <c r="EV384" s="96"/>
      <c r="EW384" s="96"/>
      <c r="EX384" s="96"/>
      <c r="EY384" s="96"/>
      <c r="EZ384" s="96"/>
      <c r="FA384" s="96"/>
    </row>
    <row r="385" spans="1:157" s="103" customFormat="1" ht="39.6" x14ac:dyDescent="0.25">
      <c r="A385" s="182">
        <v>159</v>
      </c>
      <c r="B385" s="174" t="s">
        <v>801</v>
      </c>
      <c r="C385" s="9" t="s">
        <v>802</v>
      </c>
      <c r="D385" s="6" t="s">
        <v>803</v>
      </c>
      <c r="E385" s="40">
        <v>176</v>
      </c>
      <c r="F385" s="119" t="s">
        <v>4358</v>
      </c>
      <c r="G385" s="77" t="s">
        <v>3706</v>
      </c>
      <c r="H385" s="40">
        <v>0</v>
      </c>
      <c r="I385" s="19">
        <v>0</v>
      </c>
      <c r="J385" s="19">
        <f t="shared" si="12"/>
        <v>0</v>
      </c>
      <c r="K385" s="80" t="s">
        <v>779</v>
      </c>
      <c r="L385" s="123" t="s">
        <v>4360</v>
      </c>
      <c r="M385" s="87" t="s">
        <v>4359</v>
      </c>
      <c r="N385" s="11" t="s">
        <v>4361</v>
      </c>
      <c r="O385" s="18" t="s">
        <v>804</v>
      </c>
      <c r="P385" s="7" t="s">
        <v>22</v>
      </c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6"/>
      <c r="AV385" s="96"/>
      <c r="AW385" s="96"/>
      <c r="AX385" s="96"/>
      <c r="AY385" s="96"/>
      <c r="AZ385" s="96"/>
      <c r="BA385" s="96"/>
      <c r="BB385" s="96"/>
      <c r="BC385" s="96"/>
      <c r="BD385" s="96"/>
      <c r="BE385" s="96"/>
      <c r="BF385" s="96"/>
      <c r="BG385" s="96"/>
      <c r="BH385" s="96"/>
      <c r="BI385" s="96"/>
      <c r="BJ385" s="96"/>
      <c r="BK385" s="96"/>
      <c r="BL385" s="96"/>
      <c r="BM385" s="96"/>
      <c r="BN385" s="96"/>
      <c r="BO385" s="96"/>
      <c r="BP385" s="96"/>
      <c r="BQ385" s="96"/>
      <c r="BR385" s="96"/>
      <c r="BS385" s="96"/>
      <c r="BT385" s="96"/>
      <c r="BU385" s="96"/>
      <c r="BV385" s="96"/>
      <c r="BW385" s="96"/>
      <c r="BX385" s="96"/>
      <c r="BY385" s="96"/>
      <c r="BZ385" s="96"/>
      <c r="CA385" s="96"/>
      <c r="CB385" s="96"/>
      <c r="CC385" s="96"/>
      <c r="CD385" s="96"/>
      <c r="CE385" s="96"/>
      <c r="CF385" s="96"/>
      <c r="CG385" s="96"/>
      <c r="CH385" s="96"/>
      <c r="CI385" s="96"/>
      <c r="CJ385" s="96"/>
      <c r="CK385" s="96"/>
      <c r="CL385" s="96"/>
      <c r="CM385" s="96"/>
      <c r="CN385" s="96"/>
      <c r="CO385" s="96"/>
      <c r="CP385" s="96"/>
      <c r="CQ385" s="96"/>
      <c r="CR385" s="96"/>
      <c r="CS385" s="96"/>
      <c r="CT385" s="96"/>
      <c r="CU385" s="96"/>
      <c r="CV385" s="96"/>
      <c r="CW385" s="96"/>
      <c r="CX385" s="96"/>
      <c r="CY385" s="96"/>
      <c r="CZ385" s="96"/>
      <c r="DA385" s="96"/>
      <c r="DB385" s="96"/>
      <c r="DC385" s="96"/>
      <c r="DD385" s="96"/>
      <c r="DE385" s="96"/>
      <c r="DF385" s="96"/>
      <c r="DG385" s="96"/>
      <c r="DH385" s="96"/>
      <c r="DI385" s="96"/>
      <c r="DJ385" s="96"/>
      <c r="DK385" s="96"/>
      <c r="DL385" s="96"/>
      <c r="DM385" s="96"/>
      <c r="DN385" s="96"/>
      <c r="DO385" s="96"/>
      <c r="DP385" s="96"/>
      <c r="DQ385" s="96"/>
      <c r="DR385" s="96"/>
      <c r="DS385" s="96"/>
      <c r="DT385" s="96"/>
      <c r="DU385" s="96"/>
      <c r="DV385" s="96"/>
      <c r="DW385" s="96"/>
      <c r="DX385" s="96"/>
      <c r="DY385" s="96"/>
      <c r="DZ385" s="96"/>
      <c r="EA385" s="96"/>
      <c r="EB385" s="96"/>
      <c r="EC385" s="96"/>
      <c r="ED385" s="96"/>
      <c r="EE385" s="96"/>
      <c r="EF385" s="96"/>
      <c r="EG385" s="96"/>
      <c r="EH385" s="96"/>
      <c r="EI385" s="96"/>
      <c r="EJ385" s="96"/>
      <c r="EK385" s="96"/>
      <c r="EL385" s="96"/>
      <c r="EM385" s="96"/>
      <c r="EN385" s="96"/>
      <c r="EO385" s="96"/>
      <c r="EP385" s="96"/>
      <c r="EQ385" s="96"/>
      <c r="ER385" s="96"/>
      <c r="ES385" s="96"/>
      <c r="ET385" s="96"/>
      <c r="EU385" s="96"/>
      <c r="EV385" s="96"/>
      <c r="EW385" s="96"/>
      <c r="EX385" s="96"/>
      <c r="EY385" s="96"/>
      <c r="EZ385" s="96"/>
      <c r="FA385" s="96"/>
    </row>
    <row r="386" spans="1:157" s="103" customFormat="1" ht="55.2" customHeight="1" x14ac:dyDescent="0.25">
      <c r="A386" s="182">
        <v>160</v>
      </c>
      <c r="B386" s="174" t="s">
        <v>148</v>
      </c>
      <c r="C386" s="9" t="s">
        <v>3586</v>
      </c>
      <c r="D386" s="6" t="s">
        <v>3587</v>
      </c>
      <c r="E386" s="40">
        <v>50</v>
      </c>
      <c r="F386" s="88" t="s">
        <v>3588</v>
      </c>
      <c r="G386" s="77">
        <v>629264.5</v>
      </c>
      <c r="H386" s="107">
        <v>201858</v>
      </c>
      <c r="I386" s="111">
        <v>57573.32</v>
      </c>
      <c r="J386" s="19">
        <f t="shared" si="12"/>
        <v>144284.68</v>
      </c>
      <c r="K386" s="80" t="s">
        <v>779</v>
      </c>
      <c r="L386" s="124">
        <v>42097</v>
      </c>
      <c r="M386" s="202" t="s">
        <v>3701</v>
      </c>
      <c r="N386" s="6"/>
      <c r="O386" s="18" t="s">
        <v>3584</v>
      </c>
      <c r="P386" s="7" t="s">
        <v>5173</v>
      </c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6"/>
      <c r="AV386" s="96"/>
      <c r="AW386" s="96"/>
      <c r="AX386" s="96"/>
      <c r="AY386" s="96"/>
      <c r="AZ386" s="96"/>
      <c r="BA386" s="96"/>
      <c r="BB386" s="96"/>
      <c r="BC386" s="96"/>
      <c r="BD386" s="96"/>
      <c r="BE386" s="96"/>
      <c r="BF386" s="96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6"/>
      <c r="BS386" s="96"/>
      <c r="BT386" s="96"/>
      <c r="BU386" s="96"/>
      <c r="BV386" s="96"/>
      <c r="BW386" s="96"/>
      <c r="BX386" s="96"/>
      <c r="BY386" s="96"/>
      <c r="BZ386" s="96"/>
      <c r="CA386" s="96"/>
      <c r="CB386" s="96"/>
      <c r="CC386" s="96"/>
      <c r="CD386" s="96"/>
      <c r="CE386" s="96"/>
      <c r="CF386" s="96"/>
      <c r="CG386" s="96"/>
      <c r="CH386" s="96"/>
      <c r="CI386" s="96"/>
      <c r="CJ386" s="96"/>
      <c r="CK386" s="96"/>
      <c r="CL386" s="96"/>
      <c r="CM386" s="96"/>
      <c r="CN386" s="96"/>
      <c r="CO386" s="96"/>
      <c r="CP386" s="96"/>
      <c r="CQ386" s="96"/>
      <c r="CR386" s="96"/>
      <c r="CS386" s="96"/>
      <c r="CT386" s="96"/>
      <c r="CU386" s="96"/>
      <c r="CV386" s="96"/>
      <c r="CW386" s="96"/>
      <c r="CX386" s="96"/>
      <c r="CY386" s="96"/>
      <c r="CZ386" s="96"/>
      <c r="DA386" s="96"/>
      <c r="DB386" s="96"/>
      <c r="DC386" s="96"/>
      <c r="DD386" s="96"/>
      <c r="DE386" s="96"/>
      <c r="DF386" s="96"/>
      <c r="DG386" s="96"/>
      <c r="DH386" s="96"/>
      <c r="DI386" s="96"/>
      <c r="DJ386" s="96"/>
      <c r="DK386" s="96"/>
      <c r="DL386" s="96"/>
      <c r="DM386" s="96"/>
      <c r="DN386" s="96"/>
      <c r="DO386" s="96"/>
      <c r="DP386" s="96"/>
      <c r="DQ386" s="96"/>
      <c r="DR386" s="96"/>
      <c r="DS386" s="96"/>
      <c r="DT386" s="96"/>
      <c r="DU386" s="96"/>
      <c r="DV386" s="96"/>
      <c r="DW386" s="96"/>
      <c r="DX386" s="96"/>
      <c r="DY386" s="96"/>
      <c r="DZ386" s="96"/>
      <c r="EA386" s="96"/>
      <c r="EB386" s="96"/>
      <c r="EC386" s="96"/>
      <c r="ED386" s="96"/>
      <c r="EE386" s="96"/>
      <c r="EF386" s="96"/>
      <c r="EG386" s="96"/>
      <c r="EH386" s="96"/>
      <c r="EI386" s="96"/>
      <c r="EJ386" s="96"/>
      <c r="EK386" s="96"/>
      <c r="EL386" s="96"/>
      <c r="EM386" s="96"/>
      <c r="EN386" s="96"/>
      <c r="EO386" s="96"/>
      <c r="EP386" s="96"/>
      <c r="EQ386" s="96"/>
      <c r="ER386" s="96"/>
      <c r="ES386" s="96"/>
      <c r="ET386" s="96"/>
      <c r="EU386" s="96"/>
      <c r="EV386" s="96"/>
      <c r="EW386" s="96"/>
      <c r="EX386" s="96"/>
      <c r="EY386" s="96"/>
      <c r="EZ386" s="96"/>
      <c r="FA386" s="96"/>
    </row>
    <row r="387" spans="1:157" s="99" customFormat="1" x14ac:dyDescent="0.25">
      <c r="A387" s="182">
        <v>161</v>
      </c>
      <c r="B387" s="174" t="s">
        <v>148</v>
      </c>
      <c r="C387" s="9" t="s">
        <v>343</v>
      </c>
      <c r="D387" s="6" t="s">
        <v>775</v>
      </c>
      <c r="E387" s="40">
        <v>105</v>
      </c>
      <c r="F387" s="119"/>
      <c r="G387" s="19"/>
      <c r="H387" s="40">
        <v>0</v>
      </c>
      <c r="I387" s="19">
        <v>0</v>
      </c>
      <c r="J387" s="19">
        <f t="shared" si="12"/>
        <v>0</v>
      </c>
      <c r="K387" s="80" t="s">
        <v>778</v>
      </c>
      <c r="L387" s="123"/>
      <c r="M387" s="87"/>
      <c r="N387" s="6"/>
      <c r="O387" s="18" t="s">
        <v>777</v>
      </c>
      <c r="P387" s="7" t="s">
        <v>22</v>
      </c>
    </row>
    <row r="388" spans="1:157" s="99" customFormat="1" ht="39.6" x14ac:dyDescent="0.25">
      <c r="A388" s="182">
        <v>162</v>
      </c>
      <c r="B388" s="174" t="s">
        <v>148</v>
      </c>
      <c r="C388" s="9" t="s">
        <v>620</v>
      </c>
      <c r="D388" s="6" t="s">
        <v>149</v>
      </c>
      <c r="E388" s="40">
        <v>974</v>
      </c>
      <c r="F388" s="119" t="s">
        <v>4394</v>
      </c>
      <c r="G388" s="19"/>
      <c r="H388" s="40">
        <v>170818</v>
      </c>
      <c r="I388" s="247">
        <v>140986</v>
      </c>
      <c r="J388" s="19">
        <f t="shared" si="12"/>
        <v>29832</v>
      </c>
      <c r="K388" s="80" t="s">
        <v>779</v>
      </c>
      <c r="L388" s="123" t="s">
        <v>4343</v>
      </c>
      <c r="M388" s="87" t="s">
        <v>4395</v>
      </c>
      <c r="N388" s="11" t="s">
        <v>4396</v>
      </c>
      <c r="O388" s="18" t="s">
        <v>145</v>
      </c>
      <c r="P388" s="7" t="s">
        <v>22</v>
      </c>
    </row>
    <row r="389" spans="1:157" ht="26.4" x14ac:dyDescent="0.25">
      <c r="A389" s="182">
        <v>163</v>
      </c>
      <c r="B389" s="8" t="s">
        <v>355</v>
      </c>
      <c r="C389" s="7" t="s">
        <v>100</v>
      </c>
      <c r="D389" s="6" t="s">
        <v>533</v>
      </c>
      <c r="E389" s="40">
        <v>723</v>
      </c>
      <c r="F389" s="119" t="s">
        <v>4230</v>
      </c>
      <c r="G389" s="19" t="s">
        <v>3660</v>
      </c>
      <c r="H389" s="40">
        <v>779022.08</v>
      </c>
      <c r="I389" s="19">
        <v>147148.6</v>
      </c>
      <c r="J389" s="19">
        <f>H389-I389</f>
        <v>631873.48</v>
      </c>
      <c r="K389" s="80" t="s">
        <v>779</v>
      </c>
      <c r="L389" s="123" t="s">
        <v>4232</v>
      </c>
      <c r="M389" s="87" t="s">
        <v>4231</v>
      </c>
      <c r="N389" s="6"/>
      <c r="O389" s="87" t="s">
        <v>356</v>
      </c>
      <c r="P389" s="7" t="s">
        <v>5173</v>
      </c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  <c r="AZ389" s="99"/>
      <c r="BA389" s="99"/>
      <c r="BB389" s="99"/>
      <c r="BC389" s="99"/>
      <c r="BD389" s="99"/>
      <c r="BE389" s="99"/>
      <c r="BF389" s="99"/>
      <c r="BG389" s="99"/>
      <c r="BH389" s="99"/>
      <c r="BI389" s="99"/>
      <c r="BJ389" s="99"/>
      <c r="BK389" s="99"/>
      <c r="BL389" s="99"/>
      <c r="BM389" s="99"/>
      <c r="BN389" s="99"/>
      <c r="BO389" s="99"/>
      <c r="BP389" s="99"/>
      <c r="BQ389" s="99"/>
      <c r="BR389" s="99"/>
      <c r="BS389" s="99"/>
      <c r="BT389" s="99"/>
      <c r="BU389" s="99"/>
      <c r="BV389" s="99"/>
      <c r="BW389" s="99"/>
      <c r="BX389" s="99"/>
      <c r="BY389" s="99"/>
      <c r="BZ389" s="99"/>
      <c r="CA389" s="99"/>
      <c r="CB389" s="99"/>
      <c r="CC389" s="99"/>
      <c r="CD389" s="99"/>
      <c r="CE389" s="99"/>
      <c r="CF389" s="99"/>
      <c r="CG389" s="99"/>
      <c r="CH389" s="99"/>
      <c r="CI389" s="99"/>
      <c r="CJ389" s="99"/>
      <c r="CK389" s="99"/>
      <c r="CL389" s="99"/>
      <c r="CM389" s="99"/>
      <c r="CN389" s="99"/>
      <c r="CO389" s="99"/>
      <c r="CP389" s="99"/>
      <c r="CQ389" s="99"/>
      <c r="CR389" s="99"/>
      <c r="CS389" s="99"/>
      <c r="CT389" s="99"/>
      <c r="CU389" s="99"/>
      <c r="CV389" s="99"/>
      <c r="CW389" s="99"/>
      <c r="CX389" s="99"/>
      <c r="CY389" s="99"/>
      <c r="CZ389" s="99"/>
      <c r="DA389" s="99"/>
      <c r="DB389" s="99"/>
      <c r="DC389" s="99"/>
      <c r="DD389" s="99"/>
      <c r="DE389" s="99"/>
      <c r="DF389" s="99"/>
      <c r="DG389" s="99"/>
      <c r="DH389" s="99"/>
      <c r="DI389" s="99"/>
      <c r="DJ389" s="99"/>
      <c r="DK389" s="99"/>
      <c r="DL389" s="99"/>
      <c r="DM389" s="99"/>
      <c r="DN389" s="99"/>
      <c r="DO389" s="99"/>
      <c r="DP389" s="99"/>
      <c r="DQ389" s="99"/>
      <c r="DR389" s="99"/>
      <c r="DS389" s="99"/>
      <c r="DT389" s="99"/>
      <c r="DU389" s="99"/>
      <c r="DV389" s="99"/>
      <c r="DW389" s="99"/>
      <c r="DX389" s="99"/>
      <c r="DY389" s="99"/>
      <c r="DZ389" s="99"/>
      <c r="EA389" s="99"/>
      <c r="EB389" s="99"/>
      <c r="EC389" s="99"/>
      <c r="ED389" s="99"/>
      <c r="EE389" s="99"/>
      <c r="EF389" s="99"/>
      <c r="EG389" s="99"/>
      <c r="EH389" s="99"/>
      <c r="EI389" s="99"/>
      <c r="EJ389" s="99"/>
      <c r="EK389" s="99"/>
      <c r="EL389" s="99"/>
      <c r="EM389" s="99"/>
      <c r="EN389" s="99"/>
      <c r="EO389" s="99"/>
      <c r="EP389" s="99"/>
      <c r="EQ389" s="99"/>
      <c r="ER389" s="99"/>
      <c r="ES389" s="99"/>
      <c r="ET389" s="99"/>
      <c r="EU389" s="99"/>
      <c r="EV389" s="99"/>
      <c r="EW389" s="99"/>
      <c r="EX389" s="99"/>
      <c r="EY389" s="99"/>
      <c r="EZ389" s="99"/>
      <c r="FA389" s="99"/>
    </row>
    <row r="390" spans="1:157" ht="16.5" customHeight="1" x14ac:dyDescent="0.25">
      <c r="A390" s="182">
        <v>164</v>
      </c>
      <c r="B390" s="8" t="s">
        <v>79</v>
      </c>
      <c r="C390" s="174">
        <v>18</v>
      </c>
      <c r="D390" s="6" t="s">
        <v>4078</v>
      </c>
      <c r="E390" s="40">
        <v>0</v>
      </c>
      <c r="F390" s="119" t="s">
        <v>4079</v>
      </c>
      <c r="G390" s="19" t="s">
        <v>3660</v>
      </c>
      <c r="H390" s="40">
        <v>288294</v>
      </c>
      <c r="I390" s="19">
        <v>7207.38</v>
      </c>
      <c r="J390" s="19">
        <f>H390-I390</f>
        <v>281086.62</v>
      </c>
      <c r="K390" s="80" t="s">
        <v>779</v>
      </c>
      <c r="L390" s="123" t="s">
        <v>4080</v>
      </c>
      <c r="M390" s="87" t="s">
        <v>4081</v>
      </c>
      <c r="N390" s="6"/>
      <c r="O390" s="138" t="s">
        <v>4082</v>
      </c>
      <c r="P390" s="7" t="s">
        <v>5173</v>
      </c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  <c r="BO390" s="99"/>
      <c r="BP390" s="99"/>
      <c r="BQ390" s="99"/>
      <c r="BR390" s="99"/>
      <c r="BS390" s="99"/>
      <c r="BT390" s="99"/>
      <c r="BU390" s="99"/>
      <c r="BV390" s="99"/>
      <c r="BW390" s="99"/>
      <c r="BX390" s="99"/>
      <c r="BY390" s="99"/>
      <c r="BZ390" s="99"/>
      <c r="CA390" s="99"/>
      <c r="CB390" s="99"/>
      <c r="CC390" s="99"/>
      <c r="CD390" s="99"/>
      <c r="CE390" s="99"/>
      <c r="CF390" s="99"/>
      <c r="CG390" s="99"/>
      <c r="CH390" s="99"/>
      <c r="CI390" s="99"/>
      <c r="CJ390" s="99"/>
      <c r="CK390" s="99"/>
      <c r="CL390" s="99"/>
      <c r="CM390" s="99"/>
      <c r="CN390" s="99"/>
      <c r="CO390" s="99"/>
      <c r="CP390" s="99"/>
      <c r="CQ390" s="99"/>
      <c r="CR390" s="99"/>
      <c r="CS390" s="99"/>
      <c r="CT390" s="99"/>
      <c r="CU390" s="99"/>
      <c r="CV390" s="99"/>
      <c r="CW390" s="99"/>
      <c r="CX390" s="99"/>
      <c r="CY390" s="99"/>
      <c r="CZ390" s="99"/>
      <c r="DA390" s="99"/>
      <c r="DB390" s="99"/>
      <c r="DC390" s="99"/>
      <c r="DD390" s="99"/>
      <c r="DE390" s="99"/>
      <c r="DF390" s="99"/>
      <c r="DG390" s="99"/>
      <c r="DH390" s="99"/>
      <c r="DI390" s="99"/>
      <c r="DJ390" s="99"/>
      <c r="DK390" s="99"/>
      <c r="DL390" s="99"/>
      <c r="DM390" s="99"/>
      <c r="DN390" s="99"/>
      <c r="DO390" s="99"/>
      <c r="DP390" s="99"/>
      <c r="DQ390" s="99"/>
      <c r="DR390" s="99"/>
      <c r="DS390" s="99"/>
      <c r="DT390" s="99"/>
      <c r="DU390" s="99"/>
      <c r="DV390" s="99"/>
      <c r="DW390" s="99"/>
      <c r="DX390" s="99"/>
      <c r="DY390" s="99"/>
      <c r="DZ390" s="99"/>
      <c r="EA390" s="99"/>
      <c r="EB390" s="99"/>
      <c r="EC390" s="99"/>
      <c r="ED390" s="99"/>
      <c r="EE390" s="99"/>
      <c r="EF390" s="99"/>
      <c r="EG390" s="99"/>
      <c r="EH390" s="99"/>
      <c r="EI390" s="99"/>
      <c r="EJ390" s="99"/>
      <c r="EK390" s="99"/>
      <c r="EL390" s="99"/>
      <c r="EM390" s="99"/>
      <c r="EN390" s="99"/>
      <c r="EO390" s="99"/>
      <c r="EP390" s="99"/>
      <c r="EQ390" s="99"/>
      <c r="ER390" s="99"/>
      <c r="ES390" s="99"/>
      <c r="ET390" s="99"/>
      <c r="EU390" s="99"/>
      <c r="EV390" s="99"/>
      <c r="EW390" s="99"/>
      <c r="EX390" s="99"/>
      <c r="EY390" s="99"/>
      <c r="EZ390" s="99"/>
      <c r="FA390" s="99"/>
    </row>
    <row r="391" spans="1:157" ht="26.4" x14ac:dyDescent="0.25">
      <c r="A391" s="182">
        <v>165</v>
      </c>
      <c r="B391" s="8" t="s">
        <v>79</v>
      </c>
      <c r="C391" s="7" t="s">
        <v>3586</v>
      </c>
      <c r="D391" s="6" t="s">
        <v>3600</v>
      </c>
      <c r="E391" s="40">
        <v>23.6</v>
      </c>
      <c r="F391" s="88" t="s">
        <v>3601</v>
      </c>
      <c r="G391" s="77">
        <v>287480.8</v>
      </c>
      <c r="H391" s="107">
        <v>18841</v>
      </c>
      <c r="I391" s="111">
        <v>18841</v>
      </c>
      <c r="J391" s="19">
        <f>H391-I391</f>
        <v>0</v>
      </c>
      <c r="K391" s="80" t="s">
        <v>779</v>
      </c>
      <c r="L391" s="124">
        <v>41773</v>
      </c>
      <c r="M391" s="202" t="s">
        <v>3702</v>
      </c>
      <c r="N391" s="6"/>
      <c r="O391" s="147" t="s">
        <v>3525</v>
      </c>
      <c r="P391" s="7" t="s">
        <v>5173</v>
      </c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  <c r="BO391" s="99"/>
      <c r="BP391" s="99"/>
      <c r="BQ391" s="99"/>
      <c r="BR391" s="99"/>
      <c r="BS391" s="99"/>
      <c r="BT391" s="99"/>
      <c r="BU391" s="99"/>
      <c r="BV391" s="99"/>
      <c r="BW391" s="99"/>
      <c r="BX391" s="99"/>
      <c r="BY391" s="99"/>
      <c r="BZ391" s="99"/>
      <c r="CA391" s="99"/>
      <c r="CB391" s="99"/>
      <c r="CC391" s="99"/>
      <c r="CD391" s="99"/>
      <c r="CE391" s="99"/>
      <c r="CF391" s="99"/>
      <c r="CG391" s="99"/>
      <c r="CH391" s="99"/>
      <c r="CI391" s="99"/>
      <c r="CJ391" s="99"/>
      <c r="CK391" s="99"/>
      <c r="CL391" s="99"/>
      <c r="CM391" s="99"/>
      <c r="CN391" s="99"/>
      <c r="CO391" s="99"/>
      <c r="CP391" s="99"/>
      <c r="CQ391" s="99"/>
      <c r="CR391" s="99"/>
      <c r="CS391" s="99"/>
      <c r="CT391" s="99"/>
      <c r="CU391" s="99"/>
      <c r="CV391" s="99"/>
      <c r="CW391" s="99"/>
      <c r="CX391" s="99"/>
      <c r="CY391" s="99"/>
      <c r="CZ391" s="99"/>
      <c r="DA391" s="99"/>
      <c r="DB391" s="99"/>
      <c r="DC391" s="99"/>
      <c r="DD391" s="99"/>
      <c r="DE391" s="99"/>
      <c r="DF391" s="99"/>
      <c r="DG391" s="99"/>
      <c r="DH391" s="99"/>
      <c r="DI391" s="99"/>
      <c r="DJ391" s="99"/>
      <c r="DK391" s="99"/>
      <c r="DL391" s="99"/>
      <c r="DM391" s="99"/>
      <c r="DN391" s="99"/>
      <c r="DO391" s="99"/>
      <c r="DP391" s="99"/>
      <c r="DQ391" s="99"/>
      <c r="DR391" s="99"/>
      <c r="DS391" s="99"/>
      <c r="DT391" s="99"/>
      <c r="DU391" s="99"/>
      <c r="DV391" s="99"/>
      <c r="DW391" s="99"/>
      <c r="DX391" s="99"/>
      <c r="DY391" s="99"/>
      <c r="DZ391" s="99"/>
      <c r="EA391" s="99"/>
      <c r="EB391" s="99"/>
      <c r="EC391" s="99"/>
      <c r="ED391" s="99"/>
      <c r="EE391" s="99"/>
      <c r="EF391" s="99"/>
      <c r="EG391" s="99"/>
      <c r="EH391" s="99"/>
      <c r="EI391" s="99"/>
      <c r="EJ391" s="99"/>
      <c r="EK391" s="99"/>
      <c r="EL391" s="99"/>
      <c r="EM391" s="99"/>
      <c r="EN391" s="99"/>
      <c r="EO391" s="99"/>
      <c r="EP391" s="99"/>
      <c r="EQ391" s="99"/>
      <c r="ER391" s="99"/>
      <c r="ES391" s="99"/>
      <c r="ET391" s="99"/>
      <c r="EU391" s="99"/>
      <c r="EV391" s="99"/>
      <c r="EW391" s="99"/>
      <c r="EX391" s="99"/>
      <c r="EY391" s="99"/>
      <c r="EZ391" s="99"/>
      <c r="FA391" s="99"/>
    </row>
    <row r="392" spans="1:157" ht="32.4" customHeight="1" x14ac:dyDescent="0.25">
      <c r="A392" s="182">
        <v>166</v>
      </c>
      <c r="B392" s="174" t="s">
        <v>76</v>
      </c>
      <c r="C392" s="9" t="s">
        <v>256</v>
      </c>
      <c r="D392" s="6" t="s">
        <v>748</v>
      </c>
      <c r="E392" s="40">
        <v>65.2</v>
      </c>
      <c r="F392" s="119" t="s">
        <v>4332</v>
      </c>
      <c r="G392" s="140">
        <v>1262650.55</v>
      </c>
      <c r="H392" s="40">
        <v>31300</v>
      </c>
      <c r="I392" s="19">
        <v>31300</v>
      </c>
      <c r="J392" s="19">
        <f t="shared" si="12"/>
        <v>0</v>
      </c>
      <c r="K392" s="80" t="s">
        <v>779</v>
      </c>
      <c r="L392" s="163">
        <v>40752</v>
      </c>
      <c r="M392" s="87" t="s">
        <v>4333</v>
      </c>
      <c r="N392" s="138" t="s">
        <v>4334</v>
      </c>
      <c r="O392" s="18" t="s">
        <v>254</v>
      </c>
      <c r="P392" s="7" t="s">
        <v>22</v>
      </c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9"/>
      <c r="BA392" s="99"/>
      <c r="BB392" s="99"/>
      <c r="BC392" s="99"/>
      <c r="BD392" s="99"/>
      <c r="BE392" s="99"/>
      <c r="BF392" s="99"/>
      <c r="BG392" s="99"/>
      <c r="BH392" s="99"/>
      <c r="BI392" s="99"/>
      <c r="BJ392" s="99"/>
      <c r="BK392" s="99"/>
      <c r="BL392" s="99"/>
      <c r="BM392" s="99"/>
      <c r="BN392" s="99"/>
      <c r="BO392" s="99"/>
      <c r="BP392" s="99"/>
      <c r="BQ392" s="99"/>
      <c r="BR392" s="99"/>
      <c r="BS392" s="99"/>
      <c r="BT392" s="99"/>
      <c r="BU392" s="99"/>
      <c r="BV392" s="99"/>
      <c r="BW392" s="99"/>
      <c r="BX392" s="99"/>
      <c r="BY392" s="99"/>
      <c r="BZ392" s="99"/>
      <c r="CA392" s="99"/>
      <c r="CB392" s="99"/>
      <c r="CC392" s="99"/>
      <c r="CD392" s="99"/>
      <c r="CE392" s="99"/>
      <c r="CF392" s="99"/>
      <c r="CG392" s="99"/>
      <c r="CH392" s="99"/>
      <c r="CI392" s="99"/>
      <c r="CJ392" s="99"/>
      <c r="CK392" s="99"/>
      <c r="CL392" s="99"/>
      <c r="CM392" s="99"/>
      <c r="CN392" s="99"/>
      <c r="CO392" s="99"/>
      <c r="CP392" s="99"/>
      <c r="CQ392" s="99"/>
      <c r="CR392" s="99"/>
      <c r="CS392" s="99"/>
      <c r="CT392" s="99"/>
      <c r="CU392" s="99"/>
      <c r="CV392" s="99"/>
      <c r="CW392" s="99"/>
      <c r="CX392" s="99"/>
      <c r="CY392" s="99"/>
      <c r="CZ392" s="99"/>
      <c r="DA392" s="99"/>
      <c r="DB392" s="99"/>
      <c r="DC392" s="99"/>
      <c r="DD392" s="99"/>
      <c r="DE392" s="99"/>
      <c r="DF392" s="99"/>
      <c r="DG392" s="99"/>
      <c r="DH392" s="99"/>
      <c r="DI392" s="99"/>
      <c r="DJ392" s="99"/>
      <c r="DK392" s="99"/>
      <c r="DL392" s="99"/>
      <c r="DM392" s="99"/>
      <c r="DN392" s="99"/>
      <c r="DO392" s="99"/>
      <c r="DP392" s="99"/>
      <c r="DQ392" s="99"/>
      <c r="DR392" s="99"/>
      <c r="DS392" s="99"/>
      <c r="DT392" s="99"/>
      <c r="DU392" s="99"/>
      <c r="DV392" s="99"/>
      <c r="DW392" s="99"/>
      <c r="DX392" s="99"/>
      <c r="DY392" s="99"/>
      <c r="DZ392" s="99"/>
      <c r="EA392" s="99"/>
      <c r="EB392" s="99"/>
      <c r="EC392" s="99"/>
      <c r="ED392" s="99"/>
      <c r="EE392" s="99"/>
      <c r="EF392" s="99"/>
      <c r="EG392" s="99"/>
      <c r="EH392" s="99"/>
      <c r="EI392" s="99"/>
      <c r="EJ392" s="99"/>
      <c r="EK392" s="99"/>
      <c r="EL392" s="99"/>
      <c r="EM392" s="99"/>
      <c r="EN392" s="99"/>
      <c r="EO392" s="99"/>
      <c r="EP392" s="99"/>
      <c r="EQ392" s="99"/>
      <c r="ER392" s="99"/>
      <c r="ES392" s="99"/>
      <c r="ET392" s="99"/>
      <c r="EU392" s="99"/>
      <c r="EV392" s="99"/>
      <c r="EW392" s="99"/>
      <c r="EX392" s="99"/>
      <c r="EY392" s="99"/>
      <c r="EZ392" s="99"/>
      <c r="FA392" s="99"/>
    </row>
    <row r="393" spans="1:157" ht="27.6" customHeight="1" x14ac:dyDescent="0.25">
      <c r="A393" s="182">
        <v>167</v>
      </c>
      <c r="B393" s="174" t="s">
        <v>76</v>
      </c>
      <c r="C393" s="9" t="s">
        <v>258</v>
      </c>
      <c r="D393" s="6" t="s">
        <v>800</v>
      </c>
      <c r="E393" s="40">
        <v>114</v>
      </c>
      <c r="F393" s="119"/>
      <c r="G393" s="19"/>
      <c r="H393" s="40">
        <v>0</v>
      </c>
      <c r="I393" s="19">
        <v>0</v>
      </c>
      <c r="J393" s="19">
        <f t="shared" si="12"/>
        <v>0</v>
      </c>
      <c r="K393" s="80" t="s">
        <v>779</v>
      </c>
      <c r="L393" s="123"/>
      <c r="M393" s="87"/>
      <c r="N393" s="6"/>
      <c r="O393" s="18" t="s">
        <v>254</v>
      </c>
      <c r="P393" s="7" t="s">
        <v>22</v>
      </c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9"/>
      <c r="BA393" s="99"/>
      <c r="BB393" s="99"/>
      <c r="BC393" s="99"/>
      <c r="BD393" s="99"/>
      <c r="BE393" s="99"/>
      <c r="BF393" s="99"/>
      <c r="BG393" s="99"/>
      <c r="BH393" s="99"/>
      <c r="BI393" s="99"/>
      <c r="BJ393" s="99"/>
      <c r="BK393" s="99"/>
      <c r="BL393" s="99"/>
      <c r="BM393" s="99"/>
      <c r="BN393" s="99"/>
      <c r="BO393" s="99"/>
      <c r="BP393" s="99"/>
      <c r="BQ393" s="99"/>
      <c r="BR393" s="99"/>
      <c r="BS393" s="99"/>
      <c r="BT393" s="99"/>
      <c r="BU393" s="99"/>
      <c r="BV393" s="99"/>
      <c r="BW393" s="99"/>
      <c r="BX393" s="99"/>
      <c r="BY393" s="99"/>
      <c r="BZ393" s="99"/>
      <c r="CA393" s="99"/>
      <c r="CB393" s="99"/>
      <c r="CC393" s="99"/>
      <c r="CD393" s="99"/>
      <c r="CE393" s="99"/>
      <c r="CF393" s="99"/>
      <c r="CG393" s="99"/>
      <c r="CH393" s="99"/>
      <c r="CI393" s="99"/>
      <c r="CJ393" s="99"/>
      <c r="CK393" s="99"/>
      <c r="CL393" s="99"/>
      <c r="CM393" s="99"/>
      <c r="CN393" s="99"/>
      <c r="CO393" s="99"/>
      <c r="CP393" s="99"/>
      <c r="CQ393" s="99"/>
      <c r="CR393" s="99"/>
      <c r="CS393" s="99"/>
      <c r="CT393" s="99"/>
      <c r="CU393" s="99"/>
      <c r="CV393" s="99"/>
      <c r="CW393" s="99"/>
      <c r="CX393" s="99"/>
      <c r="CY393" s="99"/>
      <c r="CZ393" s="99"/>
      <c r="DA393" s="99"/>
      <c r="DB393" s="99"/>
      <c r="DC393" s="99"/>
      <c r="DD393" s="99"/>
      <c r="DE393" s="99"/>
      <c r="DF393" s="99"/>
      <c r="DG393" s="99"/>
      <c r="DH393" s="99"/>
      <c r="DI393" s="99"/>
      <c r="DJ393" s="99"/>
      <c r="DK393" s="99"/>
      <c r="DL393" s="99"/>
      <c r="DM393" s="99"/>
      <c r="DN393" s="99"/>
      <c r="DO393" s="99"/>
      <c r="DP393" s="99"/>
      <c r="DQ393" s="99"/>
      <c r="DR393" s="99"/>
      <c r="DS393" s="99"/>
      <c r="DT393" s="99"/>
      <c r="DU393" s="99"/>
      <c r="DV393" s="99"/>
      <c r="DW393" s="99"/>
      <c r="DX393" s="99"/>
      <c r="DY393" s="99"/>
      <c r="DZ393" s="99"/>
      <c r="EA393" s="99"/>
      <c r="EB393" s="99"/>
      <c r="EC393" s="99"/>
      <c r="ED393" s="99"/>
      <c r="EE393" s="99"/>
      <c r="EF393" s="99"/>
      <c r="EG393" s="99"/>
      <c r="EH393" s="99"/>
      <c r="EI393" s="99"/>
      <c r="EJ393" s="99"/>
      <c r="EK393" s="99"/>
      <c r="EL393" s="99"/>
      <c r="EM393" s="99"/>
      <c r="EN393" s="99"/>
      <c r="EO393" s="99"/>
      <c r="EP393" s="99"/>
      <c r="EQ393" s="99"/>
      <c r="ER393" s="99"/>
      <c r="ES393" s="99"/>
      <c r="ET393" s="99"/>
      <c r="EU393" s="99"/>
      <c r="EV393" s="99"/>
      <c r="EW393" s="99"/>
      <c r="EX393" s="99"/>
      <c r="EY393" s="99"/>
      <c r="EZ393" s="99"/>
      <c r="FA393" s="99"/>
    </row>
    <row r="394" spans="1:157" ht="26.25" customHeight="1" x14ac:dyDescent="0.25">
      <c r="A394" s="182">
        <v>168</v>
      </c>
      <c r="B394" s="13" t="s">
        <v>608</v>
      </c>
      <c r="C394" s="9" t="s">
        <v>100</v>
      </c>
      <c r="D394" s="6" t="s">
        <v>609</v>
      </c>
      <c r="E394" s="40">
        <v>0</v>
      </c>
      <c r="F394" s="119" t="s">
        <v>4249</v>
      </c>
      <c r="G394" s="19">
        <v>25255041.449999999</v>
      </c>
      <c r="H394" s="40">
        <v>886022</v>
      </c>
      <c r="I394" s="19">
        <v>73630.5</v>
      </c>
      <c r="J394" s="19">
        <f t="shared" si="12"/>
        <v>812391.5</v>
      </c>
      <c r="K394" s="80" t="s">
        <v>779</v>
      </c>
      <c r="L394" s="84" t="s">
        <v>4251</v>
      </c>
      <c r="M394" s="152" t="s">
        <v>4250</v>
      </c>
      <c r="N394" s="6"/>
      <c r="O394" s="18" t="s">
        <v>4248</v>
      </c>
      <c r="P394" s="7" t="s">
        <v>5173</v>
      </c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  <c r="AZ394" s="99"/>
      <c r="BA394" s="99"/>
      <c r="BB394" s="99"/>
      <c r="BC394" s="99"/>
      <c r="BD394" s="99"/>
      <c r="BE394" s="99"/>
      <c r="BF394" s="99"/>
      <c r="BG394" s="99"/>
      <c r="BH394" s="99"/>
      <c r="BI394" s="99"/>
      <c r="BJ394" s="99"/>
      <c r="BK394" s="99"/>
      <c r="BL394" s="99"/>
      <c r="BM394" s="99"/>
      <c r="BN394" s="99"/>
      <c r="BO394" s="99"/>
      <c r="BP394" s="99"/>
      <c r="BQ394" s="99"/>
      <c r="BR394" s="99"/>
      <c r="BS394" s="99"/>
      <c r="BT394" s="99"/>
      <c r="BU394" s="99"/>
      <c r="BV394" s="99"/>
      <c r="BW394" s="99"/>
      <c r="BX394" s="99"/>
      <c r="BY394" s="99"/>
      <c r="BZ394" s="99"/>
      <c r="CA394" s="99"/>
      <c r="CB394" s="99"/>
      <c r="CC394" s="99"/>
      <c r="CD394" s="99"/>
      <c r="CE394" s="99"/>
      <c r="CF394" s="99"/>
      <c r="CG394" s="99"/>
      <c r="CH394" s="99"/>
      <c r="CI394" s="99"/>
      <c r="CJ394" s="99"/>
      <c r="CK394" s="99"/>
      <c r="CL394" s="99"/>
      <c r="CM394" s="99"/>
      <c r="CN394" s="99"/>
      <c r="CO394" s="99"/>
      <c r="CP394" s="99"/>
      <c r="CQ394" s="99"/>
      <c r="CR394" s="99"/>
      <c r="CS394" s="99"/>
      <c r="CT394" s="99"/>
      <c r="CU394" s="99"/>
      <c r="CV394" s="99"/>
      <c r="CW394" s="99"/>
      <c r="CX394" s="99"/>
      <c r="CY394" s="99"/>
      <c r="CZ394" s="99"/>
      <c r="DA394" s="99"/>
      <c r="DB394" s="99"/>
      <c r="DC394" s="99"/>
      <c r="DD394" s="99"/>
      <c r="DE394" s="99"/>
      <c r="DF394" s="99"/>
      <c r="DG394" s="99"/>
      <c r="DH394" s="99"/>
      <c r="DI394" s="99"/>
      <c r="DJ394" s="99"/>
      <c r="DK394" s="99"/>
      <c r="DL394" s="99"/>
      <c r="DM394" s="99"/>
      <c r="DN394" s="99"/>
      <c r="DO394" s="99"/>
      <c r="DP394" s="99"/>
      <c r="DQ394" s="99"/>
      <c r="DR394" s="99"/>
      <c r="DS394" s="99"/>
      <c r="DT394" s="99"/>
      <c r="DU394" s="99"/>
      <c r="DV394" s="99"/>
      <c r="DW394" s="99"/>
      <c r="DX394" s="99"/>
      <c r="DY394" s="99"/>
      <c r="DZ394" s="99"/>
      <c r="EA394" s="99"/>
      <c r="EB394" s="99"/>
      <c r="EC394" s="99"/>
      <c r="ED394" s="99"/>
      <c r="EE394" s="99"/>
      <c r="EF394" s="99"/>
      <c r="EG394" s="99"/>
      <c r="EH394" s="99"/>
      <c r="EI394" s="99"/>
      <c r="EJ394" s="99"/>
      <c r="EK394" s="99"/>
      <c r="EL394" s="99"/>
      <c r="EM394" s="99"/>
      <c r="EN394" s="99"/>
      <c r="EO394" s="99"/>
      <c r="EP394" s="99"/>
      <c r="EQ394" s="99"/>
      <c r="ER394" s="99"/>
      <c r="ES394" s="99"/>
      <c r="ET394" s="99"/>
      <c r="EU394" s="99"/>
      <c r="EV394" s="99"/>
      <c r="EW394" s="99"/>
      <c r="EX394" s="99"/>
      <c r="EY394" s="99"/>
      <c r="EZ394" s="99"/>
      <c r="FA394" s="99"/>
    </row>
    <row r="395" spans="1:157" ht="45.6" customHeight="1" x14ac:dyDescent="0.25">
      <c r="A395" s="182">
        <v>169</v>
      </c>
      <c r="B395" s="13" t="s">
        <v>136</v>
      </c>
      <c r="C395" s="9" t="s">
        <v>3545</v>
      </c>
      <c r="D395" s="6" t="s">
        <v>3548</v>
      </c>
      <c r="E395" s="40">
        <v>50.4</v>
      </c>
      <c r="F395" s="202" t="s">
        <v>2699</v>
      </c>
      <c r="G395" s="77">
        <v>55339.7</v>
      </c>
      <c r="H395" s="107">
        <v>25737</v>
      </c>
      <c r="I395" s="111">
        <v>25737</v>
      </c>
      <c r="J395" s="19">
        <f t="shared" si="12"/>
        <v>0</v>
      </c>
      <c r="K395" s="80" t="s">
        <v>779</v>
      </c>
      <c r="L395" s="125" t="s">
        <v>3704</v>
      </c>
      <c r="M395" s="202" t="s">
        <v>3703</v>
      </c>
      <c r="N395" s="6"/>
      <c r="O395" s="18" t="s">
        <v>3525</v>
      </c>
      <c r="P395" s="7" t="s">
        <v>5173</v>
      </c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99"/>
      <c r="BA395" s="99"/>
      <c r="BB395" s="99"/>
      <c r="BC395" s="99"/>
      <c r="BD395" s="99"/>
      <c r="BE395" s="99"/>
      <c r="BF395" s="99"/>
      <c r="BG395" s="99"/>
      <c r="BH395" s="99"/>
      <c r="BI395" s="99"/>
      <c r="BJ395" s="99"/>
      <c r="BK395" s="99"/>
      <c r="BL395" s="99"/>
      <c r="BM395" s="99"/>
      <c r="BN395" s="99"/>
      <c r="BO395" s="99"/>
      <c r="BP395" s="99"/>
      <c r="BQ395" s="99"/>
      <c r="BR395" s="99"/>
      <c r="BS395" s="99"/>
      <c r="BT395" s="99"/>
      <c r="BU395" s="99"/>
      <c r="BV395" s="99"/>
      <c r="BW395" s="99"/>
      <c r="BX395" s="99"/>
      <c r="BY395" s="99"/>
      <c r="BZ395" s="99"/>
      <c r="CA395" s="99"/>
      <c r="CB395" s="99"/>
      <c r="CC395" s="99"/>
      <c r="CD395" s="99"/>
      <c r="CE395" s="99"/>
      <c r="CF395" s="99"/>
      <c r="CG395" s="99"/>
      <c r="CH395" s="99"/>
      <c r="CI395" s="99"/>
      <c r="CJ395" s="99"/>
      <c r="CK395" s="99"/>
      <c r="CL395" s="99"/>
      <c r="CM395" s="99"/>
      <c r="CN395" s="99"/>
      <c r="CO395" s="99"/>
      <c r="CP395" s="99"/>
      <c r="CQ395" s="99"/>
      <c r="CR395" s="99"/>
      <c r="CS395" s="99"/>
      <c r="CT395" s="99"/>
      <c r="CU395" s="99"/>
      <c r="CV395" s="99"/>
      <c r="CW395" s="99"/>
      <c r="CX395" s="99"/>
      <c r="CY395" s="99"/>
      <c r="CZ395" s="99"/>
      <c r="DA395" s="99"/>
      <c r="DB395" s="99"/>
      <c r="DC395" s="99"/>
      <c r="DD395" s="99"/>
      <c r="DE395" s="99"/>
      <c r="DF395" s="99"/>
      <c r="DG395" s="99"/>
      <c r="DH395" s="99"/>
      <c r="DI395" s="99"/>
      <c r="DJ395" s="99"/>
      <c r="DK395" s="99"/>
      <c r="DL395" s="99"/>
      <c r="DM395" s="99"/>
      <c r="DN395" s="99"/>
      <c r="DO395" s="99"/>
      <c r="DP395" s="99"/>
      <c r="DQ395" s="99"/>
      <c r="DR395" s="99"/>
      <c r="DS395" s="99"/>
      <c r="DT395" s="99"/>
      <c r="DU395" s="99"/>
      <c r="DV395" s="99"/>
      <c r="DW395" s="99"/>
      <c r="DX395" s="99"/>
      <c r="DY395" s="99"/>
      <c r="DZ395" s="99"/>
      <c r="EA395" s="99"/>
      <c r="EB395" s="99"/>
      <c r="EC395" s="99"/>
      <c r="ED395" s="99"/>
      <c r="EE395" s="99"/>
      <c r="EF395" s="99"/>
      <c r="EG395" s="99"/>
      <c r="EH395" s="99"/>
      <c r="EI395" s="99"/>
      <c r="EJ395" s="99"/>
      <c r="EK395" s="99"/>
      <c r="EL395" s="99"/>
      <c r="EM395" s="99"/>
      <c r="EN395" s="99"/>
      <c r="EO395" s="99"/>
      <c r="EP395" s="99"/>
      <c r="EQ395" s="99"/>
      <c r="ER395" s="99"/>
      <c r="ES395" s="99"/>
      <c r="ET395" s="99"/>
      <c r="EU395" s="99"/>
      <c r="EV395" s="99"/>
      <c r="EW395" s="99"/>
      <c r="EX395" s="99"/>
      <c r="EY395" s="99"/>
      <c r="EZ395" s="99"/>
      <c r="FA395" s="99"/>
    </row>
    <row r="396" spans="1:157" ht="15.75" customHeight="1" x14ac:dyDescent="0.25">
      <c r="A396" s="182">
        <v>170</v>
      </c>
      <c r="B396" s="13" t="s">
        <v>136</v>
      </c>
      <c r="C396" s="9" t="s">
        <v>3546</v>
      </c>
      <c r="D396" s="6" t="s">
        <v>3540</v>
      </c>
      <c r="E396" s="40">
        <v>0</v>
      </c>
      <c r="F396" s="202" t="s">
        <v>2700</v>
      </c>
      <c r="G396" s="77" t="s">
        <v>3706</v>
      </c>
      <c r="H396" s="107">
        <v>212467</v>
      </c>
      <c r="I396" s="111">
        <v>212467</v>
      </c>
      <c r="J396" s="19">
        <f t="shared" si="12"/>
        <v>0</v>
      </c>
      <c r="K396" s="80" t="s">
        <v>779</v>
      </c>
      <c r="L396" s="124">
        <v>41958</v>
      </c>
      <c r="M396" s="202" t="s">
        <v>3705</v>
      </c>
      <c r="N396" s="6"/>
      <c r="O396" s="18" t="s">
        <v>3547</v>
      </c>
      <c r="P396" s="7" t="s">
        <v>5173</v>
      </c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9"/>
      <c r="BA396" s="99"/>
      <c r="BB396" s="99"/>
      <c r="BC396" s="99"/>
      <c r="BD396" s="99"/>
      <c r="BE396" s="99"/>
      <c r="BF396" s="99"/>
      <c r="BG396" s="99"/>
      <c r="BH396" s="99"/>
      <c r="BI396" s="99"/>
      <c r="BJ396" s="99"/>
      <c r="BK396" s="99"/>
      <c r="BL396" s="99"/>
      <c r="BM396" s="99"/>
      <c r="BN396" s="99"/>
      <c r="BO396" s="99"/>
      <c r="BP396" s="99"/>
      <c r="BQ396" s="99"/>
      <c r="BR396" s="99"/>
      <c r="BS396" s="99"/>
      <c r="BT396" s="99"/>
      <c r="BU396" s="99"/>
      <c r="BV396" s="99"/>
      <c r="BW396" s="99"/>
      <c r="BX396" s="99"/>
      <c r="BY396" s="99"/>
      <c r="BZ396" s="99"/>
      <c r="CA396" s="99"/>
      <c r="CB396" s="99"/>
      <c r="CC396" s="99"/>
      <c r="CD396" s="99"/>
      <c r="CE396" s="99"/>
      <c r="CF396" s="99"/>
      <c r="CG396" s="99"/>
      <c r="CH396" s="99"/>
      <c r="CI396" s="99"/>
      <c r="CJ396" s="99"/>
      <c r="CK396" s="99"/>
      <c r="CL396" s="99"/>
      <c r="CM396" s="99"/>
      <c r="CN396" s="99"/>
      <c r="CO396" s="99"/>
      <c r="CP396" s="99"/>
      <c r="CQ396" s="99"/>
      <c r="CR396" s="99"/>
      <c r="CS396" s="99"/>
      <c r="CT396" s="99"/>
      <c r="CU396" s="99"/>
      <c r="CV396" s="99"/>
      <c r="CW396" s="99"/>
      <c r="CX396" s="99"/>
      <c r="CY396" s="99"/>
      <c r="CZ396" s="99"/>
      <c r="DA396" s="99"/>
      <c r="DB396" s="99"/>
      <c r="DC396" s="99"/>
      <c r="DD396" s="99"/>
      <c r="DE396" s="99"/>
      <c r="DF396" s="99"/>
      <c r="DG396" s="99"/>
      <c r="DH396" s="99"/>
      <c r="DI396" s="99"/>
      <c r="DJ396" s="99"/>
      <c r="DK396" s="99"/>
      <c r="DL396" s="99"/>
      <c r="DM396" s="99"/>
      <c r="DN396" s="99"/>
      <c r="DO396" s="99"/>
      <c r="DP396" s="99"/>
      <c r="DQ396" s="99"/>
      <c r="DR396" s="99"/>
      <c r="DS396" s="99"/>
      <c r="DT396" s="99"/>
      <c r="DU396" s="99"/>
      <c r="DV396" s="99"/>
      <c r="DW396" s="99"/>
      <c r="DX396" s="99"/>
      <c r="DY396" s="99"/>
      <c r="DZ396" s="99"/>
      <c r="EA396" s="99"/>
      <c r="EB396" s="99"/>
      <c r="EC396" s="99"/>
      <c r="ED396" s="99"/>
      <c r="EE396" s="99"/>
      <c r="EF396" s="99"/>
      <c r="EG396" s="99"/>
      <c r="EH396" s="99"/>
      <c r="EI396" s="99"/>
      <c r="EJ396" s="99"/>
      <c r="EK396" s="99"/>
      <c r="EL396" s="99"/>
      <c r="EM396" s="99"/>
      <c r="EN396" s="99"/>
      <c r="EO396" s="99"/>
      <c r="EP396" s="99"/>
      <c r="EQ396" s="99"/>
      <c r="ER396" s="99"/>
      <c r="ES396" s="99"/>
      <c r="ET396" s="99"/>
      <c r="EU396" s="99"/>
      <c r="EV396" s="99"/>
      <c r="EW396" s="99"/>
      <c r="EX396" s="99"/>
      <c r="EY396" s="99"/>
      <c r="EZ396" s="99"/>
      <c r="FA396" s="99"/>
    </row>
    <row r="397" spans="1:157" ht="31.2" customHeight="1" x14ac:dyDescent="0.25">
      <c r="A397" s="182">
        <v>171</v>
      </c>
      <c r="B397" s="8" t="s">
        <v>361</v>
      </c>
      <c r="C397" s="7" t="s">
        <v>100</v>
      </c>
      <c r="D397" s="6" t="s">
        <v>542</v>
      </c>
      <c r="E397" s="40">
        <v>669.6</v>
      </c>
      <c r="F397" s="119"/>
      <c r="G397" s="19"/>
      <c r="H397" s="40">
        <v>203631</v>
      </c>
      <c r="I397" s="19">
        <v>145450.79999999999</v>
      </c>
      <c r="J397" s="19">
        <f>H397-I397</f>
        <v>58180.200000000012</v>
      </c>
      <c r="K397" s="80" t="s">
        <v>11</v>
      </c>
      <c r="L397" s="123"/>
      <c r="M397" s="87"/>
      <c r="N397" s="6"/>
      <c r="O397" s="87" t="s">
        <v>362</v>
      </c>
      <c r="P397" s="7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  <c r="AZ397" s="99"/>
      <c r="BA397" s="99"/>
      <c r="BB397" s="99"/>
      <c r="BC397" s="99"/>
      <c r="BD397" s="99"/>
      <c r="BE397" s="99"/>
      <c r="BF397" s="99"/>
      <c r="BG397" s="99"/>
      <c r="BH397" s="99"/>
      <c r="BI397" s="99"/>
      <c r="BJ397" s="99"/>
      <c r="BK397" s="99"/>
      <c r="BL397" s="99"/>
      <c r="BM397" s="99"/>
      <c r="BN397" s="99"/>
      <c r="BO397" s="99"/>
      <c r="BP397" s="99"/>
      <c r="BQ397" s="99"/>
      <c r="BR397" s="99"/>
      <c r="BS397" s="99"/>
      <c r="BT397" s="99"/>
      <c r="BU397" s="99"/>
      <c r="BV397" s="99"/>
      <c r="BW397" s="99"/>
      <c r="BX397" s="99"/>
      <c r="BY397" s="99"/>
      <c r="BZ397" s="99"/>
      <c r="CA397" s="99"/>
      <c r="CB397" s="99"/>
      <c r="CC397" s="99"/>
      <c r="CD397" s="99"/>
      <c r="CE397" s="99"/>
      <c r="CF397" s="99"/>
      <c r="CG397" s="99"/>
      <c r="CH397" s="99"/>
      <c r="CI397" s="99"/>
      <c r="CJ397" s="99"/>
      <c r="CK397" s="99"/>
      <c r="CL397" s="99"/>
      <c r="CM397" s="99"/>
      <c r="CN397" s="99"/>
      <c r="CO397" s="99"/>
      <c r="CP397" s="99"/>
      <c r="CQ397" s="99"/>
      <c r="CR397" s="99"/>
      <c r="CS397" s="99"/>
      <c r="CT397" s="99"/>
      <c r="CU397" s="99"/>
      <c r="CV397" s="99"/>
      <c r="CW397" s="99"/>
      <c r="CX397" s="99"/>
      <c r="CY397" s="99"/>
      <c r="CZ397" s="99"/>
      <c r="DA397" s="99"/>
      <c r="DB397" s="99"/>
      <c r="DC397" s="99"/>
      <c r="DD397" s="99"/>
      <c r="DE397" s="99"/>
      <c r="DF397" s="99"/>
      <c r="DG397" s="99"/>
      <c r="DH397" s="99"/>
      <c r="DI397" s="99"/>
      <c r="DJ397" s="99"/>
      <c r="DK397" s="99"/>
      <c r="DL397" s="99"/>
      <c r="DM397" s="99"/>
      <c r="DN397" s="99"/>
      <c r="DO397" s="99"/>
      <c r="DP397" s="99"/>
      <c r="DQ397" s="99"/>
      <c r="DR397" s="99"/>
      <c r="DS397" s="99"/>
      <c r="DT397" s="99"/>
      <c r="DU397" s="99"/>
      <c r="DV397" s="99"/>
      <c r="DW397" s="99"/>
      <c r="DX397" s="99"/>
      <c r="DY397" s="99"/>
      <c r="DZ397" s="99"/>
      <c r="EA397" s="99"/>
      <c r="EB397" s="99"/>
      <c r="EC397" s="99"/>
      <c r="ED397" s="99"/>
      <c r="EE397" s="99"/>
      <c r="EF397" s="99"/>
      <c r="EG397" s="99"/>
      <c r="EH397" s="99"/>
      <c r="EI397" s="99"/>
      <c r="EJ397" s="99"/>
      <c r="EK397" s="99"/>
      <c r="EL397" s="99"/>
      <c r="EM397" s="99"/>
      <c r="EN397" s="99"/>
      <c r="EO397" s="99"/>
      <c r="EP397" s="99"/>
      <c r="EQ397" s="99"/>
      <c r="ER397" s="99"/>
      <c r="ES397" s="99"/>
      <c r="ET397" s="99"/>
      <c r="EU397" s="99"/>
      <c r="EV397" s="99"/>
      <c r="EW397" s="99"/>
      <c r="EX397" s="99"/>
      <c r="EY397" s="99"/>
      <c r="EZ397" s="99"/>
      <c r="FA397" s="99"/>
    </row>
    <row r="398" spans="1:157" ht="37.200000000000003" customHeight="1" x14ac:dyDescent="0.25">
      <c r="A398" s="182">
        <v>172</v>
      </c>
      <c r="B398" s="174" t="s">
        <v>86</v>
      </c>
      <c r="C398" s="9" t="s">
        <v>621</v>
      </c>
      <c r="D398" s="6" t="s">
        <v>177</v>
      </c>
      <c r="E398" s="40">
        <v>3850</v>
      </c>
      <c r="F398" s="119" t="s">
        <v>4356</v>
      </c>
      <c r="G398" s="19">
        <v>75079202.689999998</v>
      </c>
      <c r="H398" s="40">
        <v>3239307.88</v>
      </c>
      <c r="I398" s="19">
        <v>1596076.23</v>
      </c>
      <c r="J398" s="19">
        <f t="shared" si="12"/>
        <v>1643231.65</v>
      </c>
      <c r="K398" s="80" t="s">
        <v>779</v>
      </c>
      <c r="L398" s="123" t="s">
        <v>4343</v>
      </c>
      <c r="M398" s="87" t="s">
        <v>4357</v>
      </c>
      <c r="N398" s="6"/>
      <c r="O398" s="18" t="s">
        <v>145</v>
      </c>
      <c r="P398" s="7" t="s">
        <v>22</v>
      </c>
      <c r="Q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  <c r="AZ398" s="99"/>
      <c r="BA398" s="99"/>
      <c r="BB398" s="99"/>
      <c r="BC398" s="99"/>
      <c r="BD398" s="99"/>
      <c r="BE398" s="99"/>
      <c r="BF398" s="99"/>
      <c r="BG398" s="99"/>
      <c r="BH398" s="99"/>
      <c r="BI398" s="99"/>
      <c r="BJ398" s="99"/>
      <c r="BK398" s="99"/>
      <c r="BL398" s="99"/>
      <c r="BM398" s="99"/>
      <c r="BN398" s="99"/>
      <c r="BO398" s="99"/>
      <c r="BP398" s="99"/>
      <c r="BQ398" s="99"/>
      <c r="BR398" s="99"/>
      <c r="BS398" s="99"/>
      <c r="BT398" s="99"/>
      <c r="BU398" s="99"/>
      <c r="BV398" s="99"/>
      <c r="BW398" s="99"/>
      <c r="BX398" s="99"/>
      <c r="BY398" s="99"/>
      <c r="BZ398" s="99"/>
      <c r="CA398" s="99"/>
      <c r="CB398" s="99"/>
      <c r="CC398" s="99"/>
      <c r="CD398" s="99"/>
      <c r="CE398" s="99"/>
      <c r="CF398" s="99"/>
      <c r="CG398" s="99"/>
      <c r="CH398" s="99"/>
      <c r="CI398" s="99"/>
      <c r="CJ398" s="99"/>
      <c r="CK398" s="99"/>
      <c r="CL398" s="99"/>
      <c r="CM398" s="99"/>
      <c r="CN398" s="99"/>
      <c r="CO398" s="99"/>
      <c r="CP398" s="99"/>
      <c r="CQ398" s="99"/>
      <c r="CR398" s="99"/>
      <c r="CS398" s="99"/>
      <c r="CT398" s="99"/>
      <c r="CU398" s="99"/>
      <c r="CV398" s="99"/>
      <c r="CW398" s="99"/>
      <c r="CX398" s="99"/>
      <c r="CY398" s="99"/>
      <c r="CZ398" s="99"/>
      <c r="DA398" s="99"/>
      <c r="DB398" s="99"/>
      <c r="DC398" s="99"/>
      <c r="DD398" s="99"/>
      <c r="DE398" s="99"/>
      <c r="DF398" s="99"/>
      <c r="DG398" s="99"/>
      <c r="DH398" s="99"/>
      <c r="DI398" s="99"/>
      <c r="DJ398" s="99"/>
      <c r="DK398" s="99"/>
      <c r="DL398" s="99"/>
      <c r="DM398" s="99"/>
      <c r="DN398" s="99"/>
      <c r="DO398" s="99"/>
      <c r="DP398" s="99"/>
      <c r="DQ398" s="99"/>
      <c r="DR398" s="99"/>
      <c r="DS398" s="99"/>
      <c r="DT398" s="99"/>
      <c r="DU398" s="99"/>
      <c r="DV398" s="99"/>
      <c r="DW398" s="99"/>
      <c r="DX398" s="99"/>
      <c r="DY398" s="99"/>
      <c r="DZ398" s="99"/>
      <c r="EA398" s="99"/>
      <c r="EB398" s="99"/>
      <c r="EC398" s="99"/>
      <c r="ED398" s="99"/>
      <c r="EE398" s="99"/>
      <c r="EF398" s="99"/>
      <c r="EG398" s="99"/>
      <c r="EH398" s="99"/>
      <c r="EI398" s="99"/>
      <c r="EJ398" s="99"/>
      <c r="EK398" s="99"/>
      <c r="EL398" s="99"/>
      <c r="EM398" s="99"/>
      <c r="EN398" s="99"/>
      <c r="EO398" s="99"/>
      <c r="EP398" s="99"/>
      <c r="EQ398" s="99"/>
      <c r="ER398" s="99"/>
      <c r="ES398" s="99"/>
      <c r="ET398" s="99"/>
      <c r="EU398" s="99"/>
      <c r="EV398" s="99"/>
      <c r="EW398" s="99"/>
      <c r="EX398" s="99"/>
      <c r="EY398" s="99"/>
      <c r="EZ398" s="99"/>
      <c r="FA398" s="99"/>
    </row>
    <row r="399" spans="1:157" ht="15.75" customHeight="1" x14ac:dyDescent="0.25">
      <c r="A399" s="182">
        <v>173</v>
      </c>
      <c r="B399" s="13" t="s">
        <v>4268</v>
      </c>
      <c r="C399" s="9" t="s">
        <v>100</v>
      </c>
      <c r="D399" s="6" t="s">
        <v>4269</v>
      </c>
      <c r="E399" s="40">
        <v>0</v>
      </c>
      <c r="F399" s="119" t="s">
        <v>4270</v>
      </c>
      <c r="G399" s="77" t="s">
        <v>3706</v>
      </c>
      <c r="H399" s="40">
        <v>302926</v>
      </c>
      <c r="I399" s="247">
        <v>6731.68</v>
      </c>
      <c r="J399" s="19">
        <f t="shared" si="12"/>
        <v>296194.32</v>
      </c>
      <c r="K399" s="80" t="s">
        <v>779</v>
      </c>
      <c r="L399" s="123" t="s">
        <v>4272</v>
      </c>
      <c r="M399" s="87" t="s">
        <v>4271</v>
      </c>
      <c r="N399" s="6"/>
      <c r="O399" s="18" t="s">
        <v>4273</v>
      </c>
      <c r="P399" s="7" t="s">
        <v>5173</v>
      </c>
    </row>
    <row r="400" spans="1:157" ht="39.6" x14ac:dyDescent="0.25">
      <c r="A400" s="182">
        <v>174</v>
      </c>
      <c r="B400" s="13" t="s">
        <v>90</v>
      </c>
      <c r="C400" s="9" t="s">
        <v>754</v>
      </c>
      <c r="D400" s="6" t="s">
        <v>3604</v>
      </c>
      <c r="E400" s="40">
        <v>17.5</v>
      </c>
      <c r="F400" s="88" t="s">
        <v>2721</v>
      </c>
      <c r="G400" s="77">
        <v>180900.13</v>
      </c>
      <c r="H400" s="40">
        <v>38636.5</v>
      </c>
      <c r="I400" s="19">
        <v>38636.5</v>
      </c>
      <c r="J400" s="19">
        <f t="shared" si="12"/>
        <v>0</v>
      </c>
      <c r="K400" s="80" t="s">
        <v>779</v>
      </c>
      <c r="L400" s="124">
        <v>42550</v>
      </c>
      <c r="M400" s="202" t="s">
        <v>3707</v>
      </c>
      <c r="N400" s="6"/>
      <c r="O400" s="28" t="s">
        <v>3603</v>
      </c>
      <c r="P400" s="7" t="s">
        <v>5173</v>
      </c>
    </row>
    <row r="401" spans="1:18" ht="26.4" x14ac:dyDescent="0.25">
      <c r="A401" s="182">
        <v>175</v>
      </c>
      <c r="B401" s="13" t="s">
        <v>90</v>
      </c>
      <c r="C401" s="9" t="s">
        <v>32</v>
      </c>
      <c r="D401" s="6" t="s">
        <v>200</v>
      </c>
      <c r="E401" s="40">
        <v>88.3</v>
      </c>
      <c r="F401" s="119" t="s">
        <v>4226</v>
      </c>
      <c r="G401" s="19">
        <v>363563.77</v>
      </c>
      <c r="H401" s="40">
        <v>10637999.199999999</v>
      </c>
      <c r="I401" s="19">
        <v>2976282.14</v>
      </c>
      <c r="J401" s="19">
        <f t="shared" si="12"/>
        <v>7661717.0599999987</v>
      </c>
      <c r="K401" s="80" t="s">
        <v>779</v>
      </c>
      <c r="L401" s="123" t="s">
        <v>4228</v>
      </c>
      <c r="M401" s="87" t="s">
        <v>4227</v>
      </c>
      <c r="N401" s="6"/>
      <c r="O401" s="18" t="s">
        <v>4229</v>
      </c>
      <c r="P401" s="7" t="s">
        <v>5173</v>
      </c>
    </row>
    <row r="402" spans="1:18" ht="39.6" x14ac:dyDescent="0.25">
      <c r="A402" s="182">
        <v>176</v>
      </c>
      <c r="B402" s="13" t="s">
        <v>90</v>
      </c>
      <c r="C402" s="9" t="s">
        <v>3558</v>
      </c>
      <c r="D402" s="6" t="s">
        <v>3559</v>
      </c>
      <c r="E402" s="40">
        <v>0</v>
      </c>
      <c r="F402" s="202" t="s">
        <v>2707</v>
      </c>
      <c r="G402" s="77" t="s">
        <v>3706</v>
      </c>
      <c r="H402" s="107">
        <v>9915</v>
      </c>
      <c r="I402" s="111">
        <v>9915</v>
      </c>
      <c r="J402" s="19">
        <f t="shared" si="12"/>
        <v>0</v>
      </c>
      <c r="K402" s="80" t="s">
        <v>779</v>
      </c>
      <c r="L402" s="124">
        <v>42088</v>
      </c>
      <c r="M402" s="202" t="s">
        <v>3708</v>
      </c>
      <c r="N402" s="6"/>
      <c r="O402" s="27" t="s">
        <v>3561</v>
      </c>
      <c r="P402" s="7" t="s">
        <v>5173</v>
      </c>
    </row>
    <row r="403" spans="1:18" ht="47.4" customHeight="1" x14ac:dyDescent="0.25">
      <c r="A403" s="182">
        <v>177</v>
      </c>
      <c r="B403" s="13" t="s">
        <v>90</v>
      </c>
      <c r="C403" s="9" t="s">
        <v>3558</v>
      </c>
      <c r="D403" s="6" t="s">
        <v>3564</v>
      </c>
      <c r="E403" s="40">
        <v>0</v>
      </c>
      <c r="F403" s="88" t="s">
        <v>2709</v>
      </c>
      <c r="G403" s="77" t="s">
        <v>3706</v>
      </c>
      <c r="H403" s="107">
        <v>52809</v>
      </c>
      <c r="I403" s="111">
        <v>52809</v>
      </c>
      <c r="J403" s="19">
        <f t="shared" si="12"/>
        <v>0</v>
      </c>
      <c r="K403" s="80" t="s">
        <v>779</v>
      </c>
      <c r="L403" s="125" t="s">
        <v>3710</v>
      </c>
      <c r="M403" s="202" t="s">
        <v>3709</v>
      </c>
      <c r="N403" s="6"/>
      <c r="O403" s="27" t="s">
        <v>3562</v>
      </c>
      <c r="P403" s="7" t="s">
        <v>5173</v>
      </c>
    </row>
    <row r="404" spans="1:18" ht="39.6" x14ac:dyDescent="0.25">
      <c r="A404" s="182">
        <v>178</v>
      </c>
      <c r="B404" s="13" t="s">
        <v>90</v>
      </c>
      <c r="C404" s="9" t="s">
        <v>3558</v>
      </c>
      <c r="D404" s="6" t="s">
        <v>3541</v>
      </c>
      <c r="E404" s="40">
        <v>12</v>
      </c>
      <c r="F404" s="88" t="s">
        <v>2705</v>
      </c>
      <c r="G404" s="77" t="s">
        <v>3706</v>
      </c>
      <c r="H404" s="107">
        <v>3884</v>
      </c>
      <c r="I404" s="111">
        <v>3671.38</v>
      </c>
      <c r="J404" s="19">
        <f t="shared" si="12"/>
        <v>212.61999999999989</v>
      </c>
      <c r="K404" s="80" t="s">
        <v>779</v>
      </c>
      <c r="L404" s="124">
        <v>42088</v>
      </c>
      <c r="M404" s="202" t="s">
        <v>3711</v>
      </c>
      <c r="N404" s="6"/>
      <c r="O404" s="18" t="s">
        <v>570</v>
      </c>
      <c r="P404" s="7" t="s">
        <v>5173</v>
      </c>
    </row>
    <row r="405" spans="1:18" ht="39.6" x14ac:dyDescent="0.25">
      <c r="A405" s="182">
        <v>179</v>
      </c>
      <c r="B405" s="13" t="s">
        <v>90</v>
      </c>
      <c r="C405" s="9" t="s">
        <v>3558</v>
      </c>
      <c r="D405" s="6" t="s">
        <v>3563</v>
      </c>
      <c r="E405" s="40">
        <v>7</v>
      </c>
      <c r="F405" s="88" t="s">
        <v>2706</v>
      </c>
      <c r="G405" s="77" t="s">
        <v>3706</v>
      </c>
      <c r="H405" s="107">
        <v>6684</v>
      </c>
      <c r="I405" s="111">
        <v>6237.56</v>
      </c>
      <c r="J405" s="19">
        <f t="shared" si="12"/>
        <v>446.4399999999996</v>
      </c>
      <c r="K405" s="80" t="s">
        <v>779</v>
      </c>
      <c r="L405" s="124">
        <v>42088</v>
      </c>
      <c r="M405" s="202" t="s">
        <v>3712</v>
      </c>
      <c r="N405" s="6"/>
      <c r="O405" s="18" t="s">
        <v>570</v>
      </c>
      <c r="P405" s="7" t="s">
        <v>5173</v>
      </c>
    </row>
    <row r="406" spans="1:18" ht="14.25" customHeight="1" x14ac:dyDescent="0.25">
      <c r="A406" s="182">
        <v>180</v>
      </c>
      <c r="B406" s="13" t="s">
        <v>90</v>
      </c>
      <c r="C406" s="9" t="s">
        <v>3558</v>
      </c>
      <c r="D406" s="6" t="s">
        <v>3560</v>
      </c>
      <c r="E406" s="40">
        <v>150</v>
      </c>
      <c r="F406" s="88" t="s">
        <v>2708</v>
      </c>
      <c r="G406" s="77">
        <v>2693310</v>
      </c>
      <c r="H406" s="107">
        <v>231175</v>
      </c>
      <c r="I406" s="111">
        <v>231175</v>
      </c>
      <c r="J406" s="19">
        <f t="shared" si="12"/>
        <v>0</v>
      </c>
      <c r="K406" s="80" t="s">
        <v>779</v>
      </c>
      <c r="L406" s="124">
        <v>42088</v>
      </c>
      <c r="M406" s="202" t="s">
        <v>3713</v>
      </c>
      <c r="N406" s="6"/>
      <c r="O406" s="18" t="s">
        <v>3525</v>
      </c>
      <c r="P406" s="7" t="s">
        <v>5173</v>
      </c>
    </row>
    <row r="407" spans="1:18" ht="52.8" x14ac:dyDescent="0.25">
      <c r="A407" s="182">
        <v>181</v>
      </c>
      <c r="B407" s="13" t="s">
        <v>3624</v>
      </c>
      <c r="C407" s="9"/>
      <c r="D407" s="6" t="s">
        <v>3625</v>
      </c>
      <c r="E407" s="40">
        <v>0</v>
      </c>
      <c r="F407" s="88" t="s">
        <v>2734</v>
      </c>
      <c r="G407" s="77" t="s">
        <v>3706</v>
      </c>
      <c r="H407" s="107">
        <v>71024.05</v>
      </c>
      <c r="I407" s="111">
        <v>26003.43</v>
      </c>
      <c r="J407" s="19">
        <f t="shared" si="12"/>
        <v>45020.62</v>
      </c>
      <c r="K407" s="80" t="s">
        <v>779</v>
      </c>
      <c r="L407" s="125" t="s">
        <v>3715</v>
      </c>
      <c r="M407" s="202" t="s">
        <v>3714</v>
      </c>
      <c r="N407" s="6"/>
      <c r="O407" s="202" t="s">
        <v>3626</v>
      </c>
      <c r="P407" s="7" t="s">
        <v>5173</v>
      </c>
    </row>
    <row r="408" spans="1:18" ht="39.6" x14ac:dyDescent="0.25">
      <c r="A408" s="182">
        <v>182</v>
      </c>
      <c r="B408" s="174" t="s">
        <v>176</v>
      </c>
      <c r="C408" s="9" t="s">
        <v>622</v>
      </c>
      <c r="D408" s="6" t="s">
        <v>147</v>
      </c>
      <c r="E408" s="40">
        <v>1848.2</v>
      </c>
      <c r="F408" s="119" t="s">
        <v>4375</v>
      </c>
      <c r="G408" s="19">
        <v>35987800.090000004</v>
      </c>
      <c r="H408" s="40">
        <v>166565</v>
      </c>
      <c r="I408" s="19">
        <v>159083.32</v>
      </c>
      <c r="J408" s="19">
        <f>H408-I408</f>
        <v>7481.679999999993</v>
      </c>
      <c r="K408" s="80" t="s">
        <v>779</v>
      </c>
      <c r="L408" s="123" t="s">
        <v>4377</v>
      </c>
      <c r="M408" s="87" t="s">
        <v>4376</v>
      </c>
      <c r="N408" s="11" t="s">
        <v>4378</v>
      </c>
      <c r="O408" s="18" t="s">
        <v>145</v>
      </c>
      <c r="P408" s="7" t="s">
        <v>22</v>
      </c>
    </row>
    <row r="409" spans="1:18" ht="39.6" x14ac:dyDescent="0.25">
      <c r="A409" s="182">
        <v>183</v>
      </c>
      <c r="B409" s="174" t="s">
        <v>178</v>
      </c>
      <c r="C409" s="9" t="s">
        <v>3538</v>
      </c>
      <c r="D409" s="6" t="s">
        <v>567</v>
      </c>
      <c r="E409" s="40">
        <v>44.6</v>
      </c>
      <c r="F409" s="202" t="s">
        <v>2696</v>
      </c>
      <c r="G409" s="77">
        <v>515066.22</v>
      </c>
      <c r="H409" s="107">
        <v>45564</v>
      </c>
      <c r="I409" s="111">
        <v>45564</v>
      </c>
      <c r="J409" s="19">
        <f>H409-I409</f>
        <v>0</v>
      </c>
      <c r="K409" s="80" t="s">
        <v>782</v>
      </c>
      <c r="L409" s="124">
        <v>41773</v>
      </c>
      <c r="M409" s="202" t="s">
        <v>3716</v>
      </c>
      <c r="N409" s="6"/>
      <c r="O409" s="18" t="s">
        <v>3525</v>
      </c>
      <c r="P409" s="7" t="s">
        <v>5173</v>
      </c>
    </row>
    <row r="410" spans="1:18" ht="15" customHeight="1" x14ac:dyDescent="0.25">
      <c r="A410" s="182">
        <v>184</v>
      </c>
      <c r="B410" s="174" t="s">
        <v>178</v>
      </c>
      <c r="C410" s="9" t="s">
        <v>3538</v>
      </c>
      <c r="D410" s="6" t="s">
        <v>3542</v>
      </c>
      <c r="E410" s="40">
        <v>0</v>
      </c>
      <c r="F410" s="202" t="s">
        <v>2697</v>
      </c>
      <c r="G410" s="77" t="s">
        <v>3706</v>
      </c>
      <c r="H410" s="107">
        <v>30034</v>
      </c>
      <c r="I410" s="111">
        <v>30034</v>
      </c>
      <c r="J410" s="19">
        <f t="shared" ref="J410:J411" si="14">H410-I410</f>
        <v>0</v>
      </c>
      <c r="K410" s="80" t="s">
        <v>782</v>
      </c>
      <c r="L410" s="124">
        <v>41906</v>
      </c>
      <c r="M410" s="202" t="s">
        <v>3717</v>
      </c>
      <c r="N410" s="6"/>
      <c r="O410" s="18" t="s">
        <v>3543</v>
      </c>
      <c r="P410" s="7" t="s">
        <v>5173</v>
      </c>
    </row>
    <row r="411" spans="1:18" ht="29.4" customHeight="1" x14ac:dyDescent="0.25">
      <c r="A411" s="182">
        <v>185</v>
      </c>
      <c r="B411" s="174" t="s">
        <v>178</v>
      </c>
      <c r="C411" s="9" t="s">
        <v>3538</v>
      </c>
      <c r="D411" s="6" t="s">
        <v>3539</v>
      </c>
      <c r="E411" s="40">
        <v>0</v>
      </c>
      <c r="F411" s="202" t="s">
        <v>2698</v>
      </c>
      <c r="G411" s="77" t="s">
        <v>3706</v>
      </c>
      <c r="H411" s="107">
        <v>256002</v>
      </c>
      <c r="I411" s="111">
        <v>105936.32000000001</v>
      </c>
      <c r="J411" s="19">
        <f t="shared" si="14"/>
        <v>150065.68</v>
      </c>
      <c r="K411" s="80" t="s">
        <v>782</v>
      </c>
      <c r="L411" s="124">
        <v>41958</v>
      </c>
      <c r="M411" s="202" t="s">
        <v>3718</v>
      </c>
      <c r="N411" s="6"/>
      <c r="O411" s="18" t="s">
        <v>3544</v>
      </c>
      <c r="P411" s="7" t="s">
        <v>5173</v>
      </c>
    </row>
    <row r="412" spans="1:18" ht="28.2" customHeight="1" x14ac:dyDescent="0.25">
      <c r="A412" s="182">
        <v>186</v>
      </c>
      <c r="B412" s="174" t="s">
        <v>178</v>
      </c>
      <c r="C412" s="9" t="s">
        <v>623</v>
      </c>
      <c r="D412" s="6" t="s">
        <v>124</v>
      </c>
      <c r="E412" s="40">
        <v>3495.7</v>
      </c>
      <c r="F412" s="119" t="s">
        <v>4354</v>
      </c>
      <c r="G412" s="19">
        <v>136310918.38999999</v>
      </c>
      <c r="H412" s="40">
        <v>412810.39</v>
      </c>
      <c r="I412" s="19">
        <v>388356.88</v>
      </c>
      <c r="J412" s="19">
        <f t="shared" si="12"/>
        <v>24453.510000000009</v>
      </c>
      <c r="K412" s="80" t="s">
        <v>782</v>
      </c>
      <c r="L412" s="123" t="s">
        <v>4343</v>
      </c>
      <c r="M412" s="87" t="s">
        <v>4355</v>
      </c>
      <c r="N412" s="6"/>
      <c r="O412" s="18" t="s">
        <v>143</v>
      </c>
      <c r="P412" s="7" t="s">
        <v>22</v>
      </c>
    </row>
    <row r="413" spans="1:18" ht="28.2" customHeight="1" x14ac:dyDescent="0.25">
      <c r="A413" s="182">
        <v>187</v>
      </c>
      <c r="B413" s="174" t="s">
        <v>183</v>
      </c>
      <c r="C413" s="9" t="s">
        <v>100</v>
      </c>
      <c r="D413" s="6" t="s">
        <v>184</v>
      </c>
      <c r="E413" s="40">
        <v>1451</v>
      </c>
      <c r="F413" s="119"/>
      <c r="G413" s="19"/>
      <c r="H413" s="40">
        <v>77405</v>
      </c>
      <c r="I413" s="19">
        <v>77405</v>
      </c>
      <c r="J413" s="19">
        <f t="shared" si="12"/>
        <v>0</v>
      </c>
      <c r="K413" s="80" t="s">
        <v>11</v>
      </c>
      <c r="L413" s="123"/>
      <c r="M413" s="87"/>
      <c r="N413" s="6"/>
      <c r="O413" s="18" t="s">
        <v>185</v>
      </c>
      <c r="P413" s="7"/>
    </row>
    <row r="414" spans="1:18" ht="39.6" x14ac:dyDescent="0.25">
      <c r="A414" s="182">
        <v>188</v>
      </c>
      <c r="B414" s="174" t="s">
        <v>3576</v>
      </c>
      <c r="C414" s="9" t="s">
        <v>292</v>
      </c>
      <c r="D414" s="6" t="s">
        <v>3570</v>
      </c>
      <c r="E414" s="40">
        <v>214</v>
      </c>
      <c r="F414" s="202" t="s">
        <v>3569</v>
      </c>
      <c r="G414" s="77">
        <v>3154499.1</v>
      </c>
      <c r="H414" s="107">
        <v>441005</v>
      </c>
      <c r="I414" s="111">
        <v>441005</v>
      </c>
      <c r="J414" s="19">
        <f t="shared" si="12"/>
        <v>0</v>
      </c>
      <c r="K414" s="80" t="s">
        <v>782</v>
      </c>
      <c r="L414" s="124">
        <v>42193</v>
      </c>
      <c r="M414" s="202" t="s">
        <v>3719</v>
      </c>
      <c r="N414" s="6"/>
      <c r="O414" s="28" t="s">
        <v>3580</v>
      </c>
      <c r="P414" s="7" t="s">
        <v>5173</v>
      </c>
    </row>
    <row r="415" spans="1:18" ht="39.6" x14ac:dyDescent="0.25">
      <c r="A415" s="182">
        <v>189</v>
      </c>
      <c r="B415" s="174" t="s">
        <v>3576</v>
      </c>
      <c r="C415" s="9" t="s">
        <v>292</v>
      </c>
      <c r="D415" s="6" t="s">
        <v>3571</v>
      </c>
      <c r="E415" s="40">
        <v>235</v>
      </c>
      <c r="F415" s="202" t="s">
        <v>2712</v>
      </c>
      <c r="G415" s="77">
        <v>3464052.75</v>
      </c>
      <c r="H415" s="107">
        <v>444310</v>
      </c>
      <c r="I415" s="111">
        <v>444310</v>
      </c>
      <c r="J415" s="19">
        <f t="shared" si="12"/>
        <v>0</v>
      </c>
      <c r="K415" s="80" t="s">
        <v>782</v>
      </c>
      <c r="L415" s="125" t="s">
        <v>3672</v>
      </c>
      <c r="M415" s="202" t="s">
        <v>3720</v>
      </c>
      <c r="N415" s="6"/>
      <c r="O415" s="28" t="s">
        <v>3581</v>
      </c>
      <c r="P415" s="7" t="s">
        <v>5173</v>
      </c>
      <c r="Q415" s="99"/>
      <c r="R415" s="99"/>
    </row>
    <row r="416" spans="1:18" ht="39.6" x14ac:dyDescent="0.25">
      <c r="A416" s="182">
        <v>190</v>
      </c>
      <c r="B416" s="174" t="s">
        <v>3576</v>
      </c>
      <c r="C416" s="9" t="s">
        <v>292</v>
      </c>
      <c r="D416" s="6" t="s">
        <v>3572</v>
      </c>
      <c r="E416" s="40">
        <v>400</v>
      </c>
      <c r="F416" s="202" t="s">
        <v>2713</v>
      </c>
      <c r="G416" s="77" t="s">
        <v>3706</v>
      </c>
      <c r="H416" s="107">
        <v>130663</v>
      </c>
      <c r="I416" s="111">
        <v>130663</v>
      </c>
      <c r="J416" s="19">
        <f t="shared" si="12"/>
        <v>0</v>
      </c>
      <c r="K416" s="80" t="s">
        <v>782</v>
      </c>
      <c r="L416" s="125" t="s">
        <v>3722</v>
      </c>
      <c r="M416" s="202" t="s">
        <v>3721</v>
      </c>
      <c r="N416" s="6"/>
      <c r="O416" s="27" t="s">
        <v>3577</v>
      </c>
      <c r="P416" s="7" t="s">
        <v>5173</v>
      </c>
      <c r="Q416" s="99"/>
      <c r="R416" s="99"/>
    </row>
    <row r="417" spans="1:18" ht="39.6" x14ac:dyDescent="0.25">
      <c r="A417" s="182">
        <v>191</v>
      </c>
      <c r="B417" s="174" t="s">
        <v>3576</v>
      </c>
      <c r="C417" s="9" t="s">
        <v>292</v>
      </c>
      <c r="D417" s="6" t="s">
        <v>3573</v>
      </c>
      <c r="E417" s="40">
        <v>0</v>
      </c>
      <c r="F417" s="202" t="s">
        <v>2714</v>
      </c>
      <c r="G417" s="77" t="s">
        <v>3706</v>
      </c>
      <c r="H417" s="107">
        <v>48998</v>
      </c>
      <c r="I417" s="111">
        <v>48998</v>
      </c>
      <c r="J417" s="19">
        <f t="shared" si="12"/>
        <v>0</v>
      </c>
      <c r="K417" s="80" t="s">
        <v>782</v>
      </c>
      <c r="L417" s="124">
        <v>42193</v>
      </c>
      <c r="M417" s="202" t="s">
        <v>3723</v>
      </c>
      <c r="N417" s="6"/>
      <c r="O417" s="18" t="s">
        <v>3578</v>
      </c>
      <c r="P417" s="7" t="s">
        <v>5173</v>
      </c>
      <c r="Q417" s="99"/>
      <c r="R417" s="99"/>
    </row>
    <row r="418" spans="1:18" ht="39.6" x14ac:dyDescent="0.25">
      <c r="A418" s="182">
        <v>192</v>
      </c>
      <c r="B418" s="174" t="s">
        <v>3576</v>
      </c>
      <c r="C418" s="9" t="s">
        <v>292</v>
      </c>
      <c r="D418" s="6" t="s">
        <v>3574</v>
      </c>
      <c r="E418" s="40">
        <v>0</v>
      </c>
      <c r="F418" s="13" t="s">
        <v>2715</v>
      </c>
      <c r="G418" s="168" t="s">
        <v>3706</v>
      </c>
      <c r="H418" s="40">
        <v>27745</v>
      </c>
      <c r="I418" s="19">
        <v>27745</v>
      </c>
      <c r="J418" s="19">
        <f t="shared" si="12"/>
        <v>0</v>
      </c>
      <c r="K418" s="80" t="s">
        <v>782</v>
      </c>
      <c r="L418" s="169">
        <v>42191</v>
      </c>
      <c r="M418" s="13" t="s">
        <v>3724</v>
      </c>
      <c r="N418" s="6"/>
      <c r="O418" s="193" t="s">
        <v>4210</v>
      </c>
      <c r="P418" s="7"/>
      <c r="Q418" s="99"/>
      <c r="R418" s="194"/>
    </row>
    <row r="419" spans="1:18" ht="39.6" x14ac:dyDescent="0.25">
      <c r="A419" s="182">
        <v>193</v>
      </c>
      <c r="B419" s="174" t="s">
        <v>3576</v>
      </c>
      <c r="C419" s="9" t="s">
        <v>292</v>
      </c>
      <c r="D419" s="6" t="s">
        <v>3575</v>
      </c>
      <c r="E419" s="40">
        <v>6</v>
      </c>
      <c r="F419" s="202" t="s">
        <v>2716</v>
      </c>
      <c r="G419" s="77" t="s">
        <v>3706</v>
      </c>
      <c r="H419" s="107">
        <v>7305</v>
      </c>
      <c r="I419" s="111">
        <v>7305</v>
      </c>
      <c r="J419" s="19">
        <f t="shared" si="12"/>
        <v>0</v>
      </c>
      <c r="K419" s="80" t="s">
        <v>782</v>
      </c>
      <c r="L419" s="124">
        <v>42191</v>
      </c>
      <c r="M419" s="202" t="s">
        <v>3725</v>
      </c>
      <c r="N419" s="6"/>
      <c r="O419" s="27" t="s">
        <v>3579</v>
      </c>
      <c r="P419" s="7" t="s">
        <v>5173</v>
      </c>
      <c r="Q419" s="99"/>
      <c r="R419" s="99"/>
    </row>
    <row r="420" spans="1:18" ht="26.4" x14ac:dyDescent="0.25">
      <c r="A420" s="182">
        <v>194</v>
      </c>
      <c r="B420" s="174" t="s">
        <v>171</v>
      </c>
      <c r="C420" s="9" t="s">
        <v>624</v>
      </c>
      <c r="D420" s="6" t="s">
        <v>172</v>
      </c>
      <c r="E420" s="40">
        <v>253</v>
      </c>
      <c r="F420" s="119" t="s">
        <v>4385</v>
      </c>
      <c r="G420" s="19">
        <v>9835141.7599999998</v>
      </c>
      <c r="H420" s="40">
        <v>60459</v>
      </c>
      <c r="I420" s="19">
        <v>55226.92</v>
      </c>
      <c r="J420" s="19">
        <f t="shared" si="12"/>
        <v>5232.0800000000017</v>
      </c>
      <c r="K420" s="80" t="s">
        <v>782</v>
      </c>
      <c r="L420" s="123" t="s">
        <v>4387</v>
      </c>
      <c r="M420" s="87" t="s">
        <v>4386</v>
      </c>
      <c r="N420" s="6" t="s">
        <v>4388</v>
      </c>
      <c r="O420" s="18" t="s">
        <v>145</v>
      </c>
      <c r="P420" s="7" t="s">
        <v>22</v>
      </c>
      <c r="Q420" s="99"/>
      <c r="R420" s="99"/>
    </row>
    <row r="421" spans="1:18" ht="52.8" x14ac:dyDescent="0.25">
      <c r="A421" s="182">
        <v>195</v>
      </c>
      <c r="B421" s="174" t="s">
        <v>610</v>
      </c>
      <c r="C421" s="9" t="s">
        <v>100</v>
      </c>
      <c r="D421" s="6" t="s">
        <v>4084</v>
      </c>
      <c r="E421" s="40">
        <v>0</v>
      </c>
      <c r="F421" s="119" t="s">
        <v>4085</v>
      </c>
      <c r="G421" s="19" t="s">
        <v>3660</v>
      </c>
      <c r="H421" s="40">
        <v>0</v>
      </c>
      <c r="I421" s="19">
        <v>0</v>
      </c>
      <c r="J421" s="40">
        <f t="shared" si="12"/>
        <v>0</v>
      </c>
      <c r="K421" s="80" t="s">
        <v>782</v>
      </c>
      <c r="L421" s="84" t="s">
        <v>4086</v>
      </c>
      <c r="M421" s="87" t="s">
        <v>4087</v>
      </c>
      <c r="N421" s="6"/>
      <c r="O421" s="18" t="s">
        <v>4088</v>
      </c>
      <c r="P421" s="7" t="s">
        <v>5173</v>
      </c>
      <c r="Q421" s="99"/>
      <c r="R421" s="99"/>
    </row>
    <row r="422" spans="1:18" x14ac:dyDescent="0.25">
      <c r="A422" s="182">
        <v>196</v>
      </c>
      <c r="B422" s="174" t="s">
        <v>610</v>
      </c>
      <c r="C422" s="9" t="s">
        <v>798</v>
      </c>
      <c r="D422" s="6" t="s">
        <v>799</v>
      </c>
      <c r="E422" s="40">
        <v>24</v>
      </c>
      <c r="F422" s="119"/>
      <c r="G422" s="19"/>
      <c r="H422" s="40">
        <v>0</v>
      </c>
      <c r="I422" s="19">
        <v>0</v>
      </c>
      <c r="J422" s="19">
        <f t="shared" si="12"/>
        <v>0</v>
      </c>
      <c r="K422" s="80" t="s">
        <v>782</v>
      </c>
      <c r="L422" s="123"/>
      <c r="M422" s="87"/>
      <c r="N422" s="6"/>
      <c r="O422" s="18" t="s">
        <v>776</v>
      </c>
      <c r="P422" s="7" t="s">
        <v>22</v>
      </c>
      <c r="Q422" s="99"/>
      <c r="R422" s="99"/>
    </row>
    <row r="423" spans="1:18" x14ac:dyDescent="0.25">
      <c r="A423" s="182">
        <v>197</v>
      </c>
      <c r="B423" s="174" t="s">
        <v>610</v>
      </c>
      <c r="C423" s="9" t="s">
        <v>605</v>
      </c>
      <c r="D423" s="6" t="s">
        <v>760</v>
      </c>
      <c r="E423" s="40">
        <v>1484</v>
      </c>
      <c r="F423" s="119"/>
      <c r="G423" s="19"/>
      <c r="H423" s="40">
        <v>0</v>
      </c>
      <c r="I423" s="19">
        <v>0</v>
      </c>
      <c r="J423" s="19">
        <f t="shared" si="12"/>
        <v>0</v>
      </c>
      <c r="K423" s="80" t="s">
        <v>782</v>
      </c>
      <c r="L423" s="123"/>
      <c r="M423" s="87"/>
      <c r="N423" s="6"/>
      <c r="O423" s="18" t="s">
        <v>805</v>
      </c>
      <c r="P423" s="7" t="s">
        <v>22</v>
      </c>
      <c r="Q423" s="99"/>
      <c r="R423" s="99"/>
    </row>
    <row r="424" spans="1:18" ht="26.4" x14ac:dyDescent="0.25">
      <c r="A424" s="182">
        <v>198</v>
      </c>
      <c r="B424" s="174" t="s">
        <v>93</v>
      </c>
      <c r="C424" s="9" t="s">
        <v>737</v>
      </c>
      <c r="D424" s="6" t="s">
        <v>554</v>
      </c>
      <c r="E424" s="40">
        <v>47</v>
      </c>
      <c r="F424" s="119"/>
      <c r="G424" s="19"/>
      <c r="H424" s="40">
        <v>58677</v>
      </c>
      <c r="I424" s="19">
        <v>8289.5400000000009</v>
      </c>
      <c r="J424" s="19">
        <f t="shared" si="12"/>
        <v>50387.46</v>
      </c>
      <c r="K424" s="80" t="s">
        <v>782</v>
      </c>
      <c r="L424" s="123"/>
      <c r="M424" s="87"/>
      <c r="N424" s="6"/>
      <c r="O424" s="18" t="s">
        <v>555</v>
      </c>
      <c r="P424" s="7" t="s">
        <v>22</v>
      </c>
      <c r="Q424" s="99"/>
      <c r="R424" s="99"/>
    </row>
    <row r="425" spans="1:18" ht="26.4" x14ac:dyDescent="0.25">
      <c r="A425" s="182">
        <v>199</v>
      </c>
      <c r="B425" s="174" t="s">
        <v>93</v>
      </c>
      <c r="C425" s="9" t="s">
        <v>783</v>
      </c>
      <c r="D425" s="6" t="s">
        <v>551</v>
      </c>
      <c r="E425" s="40">
        <v>40</v>
      </c>
      <c r="F425" s="119"/>
      <c r="G425" s="19"/>
      <c r="H425" s="40">
        <v>34354</v>
      </c>
      <c r="I425" s="19">
        <v>0</v>
      </c>
      <c r="J425" s="19">
        <f t="shared" si="12"/>
        <v>34354</v>
      </c>
      <c r="K425" s="80" t="s">
        <v>779</v>
      </c>
      <c r="L425" s="123"/>
      <c r="M425" s="87"/>
      <c r="N425" s="6"/>
      <c r="O425" s="18" t="s">
        <v>556</v>
      </c>
      <c r="P425" s="7" t="s">
        <v>22</v>
      </c>
      <c r="Q425" s="99"/>
      <c r="R425" s="99"/>
    </row>
    <row r="426" spans="1:18" ht="26.4" x14ac:dyDescent="0.25">
      <c r="A426" s="182">
        <v>200</v>
      </c>
      <c r="B426" s="174" t="s">
        <v>93</v>
      </c>
      <c r="C426" s="9" t="s">
        <v>736</v>
      </c>
      <c r="D426" s="6" t="s">
        <v>483</v>
      </c>
      <c r="E426" s="40">
        <v>44</v>
      </c>
      <c r="F426" s="119"/>
      <c r="G426" s="19"/>
      <c r="H426" s="40">
        <v>49525</v>
      </c>
      <c r="I426" s="19">
        <v>6996.69</v>
      </c>
      <c r="J426" s="19">
        <f t="shared" si="12"/>
        <v>42528.31</v>
      </c>
      <c r="K426" s="80" t="s">
        <v>779</v>
      </c>
      <c r="L426" s="123"/>
      <c r="M426" s="87"/>
      <c r="N426" s="6"/>
      <c r="O426" s="13" t="s">
        <v>550</v>
      </c>
      <c r="P426" s="7" t="s">
        <v>22</v>
      </c>
      <c r="Q426" s="99"/>
      <c r="R426" s="99"/>
    </row>
    <row r="427" spans="1:18" s="103" customFormat="1" ht="26.4" x14ac:dyDescent="0.25">
      <c r="A427" s="182">
        <v>201</v>
      </c>
      <c r="B427" s="174" t="s">
        <v>93</v>
      </c>
      <c r="C427" s="9" t="s">
        <v>625</v>
      </c>
      <c r="D427" s="6" t="s">
        <v>168</v>
      </c>
      <c r="E427" s="40">
        <v>611</v>
      </c>
      <c r="F427" s="167" t="s">
        <v>4393</v>
      </c>
      <c r="G427" s="19"/>
      <c r="H427" s="40">
        <v>235158.68</v>
      </c>
      <c r="I427" s="19">
        <v>150394.5</v>
      </c>
      <c r="J427" s="19">
        <f t="shared" si="12"/>
        <v>84764.18</v>
      </c>
      <c r="K427" s="80" t="s">
        <v>779</v>
      </c>
      <c r="L427" s="123" t="s">
        <v>4343</v>
      </c>
      <c r="M427" s="87" t="s">
        <v>4393</v>
      </c>
      <c r="N427" s="6"/>
      <c r="O427" s="18" t="s">
        <v>145</v>
      </c>
      <c r="P427" s="7" t="s">
        <v>22</v>
      </c>
      <c r="Q427" s="96"/>
      <c r="R427" s="96"/>
    </row>
    <row r="428" spans="1:18" ht="26.4" x14ac:dyDescent="0.25">
      <c r="A428" s="182">
        <v>202</v>
      </c>
      <c r="B428" s="8" t="s">
        <v>94</v>
      </c>
      <c r="C428" s="9" t="s">
        <v>100</v>
      </c>
      <c r="D428" s="6" t="s">
        <v>540</v>
      </c>
      <c r="E428" s="40">
        <v>388</v>
      </c>
      <c r="F428" s="119"/>
      <c r="G428" s="19"/>
      <c r="H428" s="40">
        <v>261280</v>
      </c>
      <c r="I428" s="19">
        <v>186628.8</v>
      </c>
      <c r="J428" s="19">
        <f t="shared" si="12"/>
        <v>74651.200000000012</v>
      </c>
      <c r="K428" s="80" t="s">
        <v>11</v>
      </c>
      <c r="L428" s="123"/>
      <c r="M428" s="87"/>
      <c r="N428" s="6"/>
      <c r="O428" s="202" t="s">
        <v>572</v>
      </c>
      <c r="P428" s="28"/>
      <c r="Q428" s="99"/>
      <c r="R428" s="99"/>
    </row>
    <row r="429" spans="1:18" ht="26.4" x14ac:dyDescent="0.25">
      <c r="A429" s="182">
        <v>203</v>
      </c>
      <c r="B429" s="8" t="s">
        <v>94</v>
      </c>
      <c r="C429" s="7" t="s">
        <v>100</v>
      </c>
      <c r="D429" s="6" t="s">
        <v>541</v>
      </c>
      <c r="E429" s="40">
        <v>376</v>
      </c>
      <c r="F429" s="119"/>
      <c r="G429" s="19"/>
      <c r="H429" s="40">
        <v>113096</v>
      </c>
      <c r="I429" s="19">
        <v>80782.8</v>
      </c>
      <c r="J429" s="19">
        <f t="shared" si="12"/>
        <v>32313.199999999997</v>
      </c>
      <c r="K429" s="80" t="s">
        <v>11</v>
      </c>
      <c r="L429" s="123"/>
      <c r="M429" s="87"/>
      <c r="N429" s="6"/>
      <c r="O429" s="87" t="s">
        <v>359</v>
      </c>
      <c r="P429" s="7"/>
      <c r="Q429" s="99"/>
      <c r="R429" s="99"/>
    </row>
    <row r="430" spans="1:18" ht="39.6" x14ac:dyDescent="0.25">
      <c r="A430" s="182">
        <v>204</v>
      </c>
      <c r="B430" s="174" t="s">
        <v>94</v>
      </c>
      <c r="C430" s="9" t="s">
        <v>197</v>
      </c>
      <c r="D430" s="6" t="s">
        <v>146</v>
      </c>
      <c r="E430" s="40">
        <v>2203.35</v>
      </c>
      <c r="F430" s="119" t="s">
        <v>4405</v>
      </c>
      <c r="G430" s="19">
        <v>42913868.890000001</v>
      </c>
      <c r="H430" s="40">
        <v>309501.65999999997</v>
      </c>
      <c r="I430" s="19">
        <v>204212.66</v>
      </c>
      <c r="J430" s="19">
        <f t="shared" si="12"/>
        <v>105288.99999999997</v>
      </c>
      <c r="K430" s="80" t="s">
        <v>779</v>
      </c>
      <c r="L430" s="123" t="s">
        <v>4403</v>
      </c>
      <c r="M430" s="87" t="s">
        <v>4406</v>
      </c>
      <c r="N430" s="138" t="s">
        <v>4407</v>
      </c>
      <c r="O430" s="18" t="s">
        <v>145</v>
      </c>
      <c r="P430" s="7" t="s">
        <v>22</v>
      </c>
    </row>
    <row r="431" spans="1:18" ht="26.4" x14ac:dyDescent="0.25">
      <c r="A431" s="182">
        <v>205</v>
      </c>
      <c r="B431" s="174" t="s">
        <v>94</v>
      </c>
      <c r="C431" s="9" t="s">
        <v>197</v>
      </c>
      <c r="D431" s="6" t="s">
        <v>198</v>
      </c>
      <c r="E431" s="40">
        <v>1217.5999999999999</v>
      </c>
      <c r="F431" s="119"/>
      <c r="G431" s="19"/>
      <c r="H431" s="40">
        <v>16000000</v>
      </c>
      <c r="I431" s="19">
        <v>5907495.96</v>
      </c>
      <c r="J431" s="19">
        <f>H431-I431</f>
        <v>10092504.039999999</v>
      </c>
      <c r="K431" s="80" t="s">
        <v>10</v>
      </c>
      <c r="L431" s="123"/>
      <c r="M431" s="87"/>
      <c r="N431" s="6"/>
      <c r="O431" s="18" t="s">
        <v>199</v>
      </c>
      <c r="P431" s="8" t="s">
        <v>4842</v>
      </c>
    </row>
    <row r="432" spans="1:18" ht="26.4" x14ac:dyDescent="0.25">
      <c r="A432" s="182">
        <v>206</v>
      </c>
      <c r="B432" s="174" t="s">
        <v>735</v>
      </c>
      <c r="C432" s="9" t="s">
        <v>792</v>
      </c>
      <c r="D432" s="6" t="s">
        <v>794</v>
      </c>
      <c r="E432" s="40">
        <v>5</v>
      </c>
      <c r="F432" s="119"/>
      <c r="G432" s="19"/>
      <c r="H432" s="40">
        <v>0</v>
      </c>
      <c r="I432" s="19">
        <v>0</v>
      </c>
      <c r="J432" s="19">
        <f>H432-I432</f>
        <v>0</v>
      </c>
      <c r="K432" s="80" t="s">
        <v>782</v>
      </c>
      <c r="L432" s="123"/>
      <c r="M432" s="87"/>
      <c r="N432" s="6"/>
      <c r="O432" s="18" t="s">
        <v>793</v>
      </c>
      <c r="P432" s="7" t="s">
        <v>22</v>
      </c>
    </row>
    <row r="433" spans="1:17" ht="92.4" x14ac:dyDescent="0.25">
      <c r="A433" s="182">
        <v>207</v>
      </c>
      <c r="B433" s="13" t="s">
        <v>5188</v>
      </c>
      <c r="C433" s="9" t="s">
        <v>100</v>
      </c>
      <c r="D433" s="6" t="s">
        <v>5081</v>
      </c>
      <c r="E433" s="40">
        <v>14</v>
      </c>
      <c r="F433" s="119" t="s">
        <v>5082</v>
      </c>
      <c r="G433" s="19" t="s">
        <v>3660</v>
      </c>
      <c r="H433" s="40">
        <v>11722014.01</v>
      </c>
      <c r="I433" s="19">
        <v>97412.85</v>
      </c>
      <c r="J433" s="19">
        <f>H433-I433</f>
        <v>11624601.16</v>
      </c>
      <c r="K433" s="80"/>
      <c r="L433" s="123" t="s">
        <v>5084</v>
      </c>
      <c r="M433" s="87" t="s">
        <v>5083</v>
      </c>
      <c r="N433" s="6"/>
      <c r="O433" s="18" t="s">
        <v>5189</v>
      </c>
      <c r="P433" s="7"/>
    </row>
    <row r="434" spans="1:17" ht="39.6" x14ac:dyDescent="0.25">
      <c r="A434" s="182">
        <v>208</v>
      </c>
      <c r="B434" s="174" t="s">
        <v>98</v>
      </c>
      <c r="C434" s="9" t="s">
        <v>370</v>
      </c>
      <c r="D434" s="6" t="s">
        <v>150</v>
      </c>
      <c r="E434" s="40">
        <v>109</v>
      </c>
      <c r="F434" s="119" t="s">
        <v>4399</v>
      </c>
      <c r="G434" s="19">
        <v>2118002.5499999998</v>
      </c>
      <c r="H434" s="40">
        <v>17372</v>
      </c>
      <c r="I434" s="19">
        <v>17372</v>
      </c>
      <c r="J434" s="19">
        <f t="shared" ref="J434:J450" si="15">H434-I434</f>
        <v>0</v>
      </c>
      <c r="K434" s="80" t="s">
        <v>779</v>
      </c>
      <c r="L434" s="123" t="s">
        <v>4377</v>
      </c>
      <c r="M434" s="87" t="s">
        <v>4390</v>
      </c>
      <c r="N434" s="11" t="s">
        <v>4400</v>
      </c>
      <c r="O434" s="18" t="s">
        <v>145</v>
      </c>
      <c r="P434" s="7" t="s">
        <v>22</v>
      </c>
    </row>
    <row r="435" spans="1:17" ht="26.4" x14ac:dyDescent="0.25">
      <c r="A435" s="182">
        <v>209</v>
      </c>
      <c r="B435" s="174" t="s">
        <v>98</v>
      </c>
      <c r="C435" s="9" t="s">
        <v>32</v>
      </c>
      <c r="D435" s="6" t="s">
        <v>186</v>
      </c>
      <c r="E435" s="40">
        <v>80</v>
      </c>
      <c r="F435" s="119"/>
      <c r="G435" s="19"/>
      <c r="H435" s="40">
        <v>355710</v>
      </c>
      <c r="I435" s="19">
        <v>109785.48</v>
      </c>
      <c r="J435" s="19">
        <f t="shared" si="15"/>
        <v>245924.52000000002</v>
      </c>
      <c r="K435" s="80"/>
      <c r="L435" s="123"/>
      <c r="M435" s="87"/>
      <c r="N435" s="6"/>
      <c r="O435" s="18" t="s">
        <v>5190</v>
      </c>
      <c r="P435" s="7"/>
    </row>
    <row r="436" spans="1:17" ht="39.6" x14ac:dyDescent="0.25">
      <c r="A436" s="182">
        <v>210</v>
      </c>
      <c r="B436" s="174" t="s">
        <v>3127</v>
      </c>
      <c r="C436" s="9" t="s">
        <v>3591</v>
      </c>
      <c r="D436" s="6" t="s">
        <v>3592</v>
      </c>
      <c r="E436" s="40">
        <v>10</v>
      </c>
      <c r="F436" s="88" t="s">
        <v>3593</v>
      </c>
      <c r="G436" s="77" t="s">
        <v>3706</v>
      </c>
      <c r="H436" s="107">
        <v>8000</v>
      </c>
      <c r="I436" s="111">
        <v>8000</v>
      </c>
      <c r="J436" s="19">
        <f t="shared" si="15"/>
        <v>0</v>
      </c>
      <c r="K436" s="80" t="s">
        <v>779</v>
      </c>
      <c r="L436" s="124">
        <v>42080</v>
      </c>
      <c r="M436" s="202" t="s">
        <v>3726</v>
      </c>
      <c r="N436" s="6"/>
      <c r="O436" s="18" t="s">
        <v>3594</v>
      </c>
      <c r="P436" s="7" t="s">
        <v>5173</v>
      </c>
    </row>
    <row r="437" spans="1:17" ht="39.6" x14ac:dyDescent="0.25">
      <c r="A437" s="182">
        <v>211</v>
      </c>
      <c r="B437" s="13" t="s">
        <v>606</v>
      </c>
      <c r="C437" s="9" t="s">
        <v>100</v>
      </c>
      <c r="D437" s="6" t="s">
        <v>607</v>
      </c>
      <c r="E437" s="40">
        <v>0</v>
      </c>
      <c r="F437" s="119" t="s">
        <v>4244</v>
      </c>
      <c r="G437" s="77" t="s">
        <v>3706</v>
      </c>
      <c r="H437" s="40">
        <v>845256</v>
      </c>
      <c r="I437" s="19">
        <v>98340.06</v>
      </c>
      <c r="J437" s="19">
        <f t="shared" si="15"/>
        <v>746915.94</v>
      </c>
      <c r="K437" s="80" t="s">
        <v>779</v>
      </c>
      <c r="L437" s="123" t="s">
        <v>4246</v>
      </c>
      <c r="M437" s="87" t="s">
        <v>4245</v>
      </c>
      <c r="N437" s="6"/>
      <c r="O437" s="18" t="s">
        <v>4247</v>
      </c>
      <c r="P437" s="7" t="s">
        <v>5173</v>
      </c>
    </row>
    <row r="438" spans="1:17" ht="26.4" x14ac:dyDescent="0.25">
      <c r="A438" s="182">
        <v>212</v>
      </c>
      <c r="B438" s="174" t="s">
        <v>99</v>
      </c>
      <c r="C438" s="9" t="s">
        <v>125</v>
      </c>
      <c r="D438" s="6" t="s">
        <v>603</v>
      </c>
      <c r="E438" s="40">
        <v>54</v>
      </c>
      <c r="F438" s="119"/>
      <c r="G438" s="19"/>
      <c r="H438" s="40">
        <v>104629</v>
      </c>
      <c r="I438" s="19">
        <v>14781.33</v>
      </c>
      <c r="J438" s="19">
        <f t="shared" si="15"/>
        <v>89847.67</v>
      </c>
      <c r="K438" s="80" t="s">
        <v>779</v>
      </c>
      <c r="L438" s="123"/>
      <c r="M438" s="87"/>
      <c r="N438" s="6"/>
      <c r="O438" s="18" t="s">
        <v>604</v>
      </c>
      <c r="P438" s="7" t="s">
        <v>22</v>
      </c>
    </row>
    <row r="439" spans="1:17" ht="39.6" x14ac:dyDescent="0.25">
      <c r="A439" s="182">
        <v>213</v>
      </c>
      <c r="B439" s="174" t="s">
        <v>99</v>
      </c>
      <c r="C439" s="9" t="s">
        <v>626</v>
      </c>
      <c r="D439" s="6" t="s">
        <v>174</v>
      </c>
      <c r="E439" s="40">
        <v>110</v>
      </c>
      <c r="F439" s="119" t="s">
        <v>4379</v>
      </c>
      <c r="G439" s="19">
        <v>2137433.77</v>
      </c>
      <c r="H439" s="40">
        <v>10554</v>
      </c>
      <c r="I439" s="19">
        <v>8441.7199999999993</v>
      </c>
      <c r="J439" s="19">
        <f t="shared" si="15"/>
        <v>2112.2800000000007</v>
      </c>
      <c r="K439" s="80" t="s">
        <v>779</v>
      </c>
      <c r="L439" s="123" t="s">
        <v>4343</v>
      </c>
      <c r="M439" s="87" t="s">
        <v>4380</v>
      </c>
      <c r="N439" s="166" t="s">
        <v>4381</v>
      </c>
      <c r="O439" s="18" t="s">
        <v>145</v>
      </c>
      <c r="P439" s="7" t="s">
        <v>22</v>
      </c>
    </row>
    <row r="440" spans="1:17" ht="26.4" x14ac:dyDescent="0.25">
      <c r="A440" s="182">
        <v>214</v>
      </c>
      <c r="B440" s="174" t="s">
        <v>169</v>
      </c>
      <c r="C440" s="9" t="s">
        <v>627</v>
      </c>
      <c r="D440" s="6" t="s">
        <v>170</v>
      </c>
      <c r="E440" s="40">
        <v>188</v>
      </c>
      <c r="F440" s="119" t="s">
        <v>4389</v>
      </c>
      <c r="G440" s="19">
        <v>3654163.34</v>
      </c>
      <c r="H440" s="40">
        <v>25452</v>
      </c>
      <c r="I440" s="19">
        <v>19524.599999999999</v>
      </c>
      <c r="J440" s="19">
        <f t="shared" si="15"/>
        <v>5927.4000000000015</v>
      </c>
      <c r="K440" s="80" t="s">
        <v>779</v>
      </c>
      <c r="L440" s="123" t="s">
        <v>4343</v>
      </c>
      <c r="M440" s="87" t="s">
        <v>4391</v>
      </c>
      <c r="N440" s="11" t="s">
        <v>4392</v>
      </c>
      <c r="O440" s="18" t="s">
        <v>145</v>
      </c>
      <c r="P440" s="7" t="s">
        <v>22</v>
      </c>
    </row>
    <row r="441" spans="1:17" ht="26.4" x14ac:dyDescent="0.25">
      <c r="A441" s="182">
        <v>215</v>
      </c>
      <c r="B441" s="174" t="s">
        <v>3092</v>
      </c>
      <c r="C441" s="9" t="s">
        <v>3535</v>
      </c>
      <c r="D441" s="6" t="s">
        <v>3536</v>
      </c>
      <c r="E441" s="40">
        <v>146.4</v>
      </c>
      <c r="F441" s="119" t="s">
        <v>2695</v>
      </c>
      <c r="G441" s="77">
        <v>627516.43999999994</v>
      </c>
      <c r="H441" s="107">
        <v>329348.40000000002</v>
      </c>
      <c r="I441" s="19">
        <v>33745.519999999997</v>
      </c>
      <c r="J441" s="19">
        <f t="shared" si="15"/>
        <v>295602.88</v>
      </c>
      <c r="K441" s="80" t="s">
        <v>779</v>
      </c>
      <c r="L441" s="125" t="s">
        <v>3728</v>
      </c>
      <c r="M441" s="202" t="s">
        <v>3727</v>
      </c>
      <c r="N441" s="6"/>
      <c r="O441" s="18" t="s">
        <v>3537</v>
      </c>
      <c r="P441" s="7" t="s">
        <v>5173</v>
      </c>
    </row>
    <row r="442" spans="1:17" ht="26.4" x14ac:dyDescent="0.25">
      <c r="A442" s="182">
        <v>216</v>
      </c>
      <c r="B442" s="8" t="s">
        <v>357</v>
      </c>
      <c r="C442" s="7" t="s">
        <v>100</v>
      </c>
      <c r="D442" s="6" t="s">
        <v>530</v>
      </c>
      <c r="E442" s="40">
        <v>211</v>
      </c>
      <c r="F442" s="119"/>
      <c r="G442" s="19"/>
      <c r="H442" s="40">
        <v>213859</v>
      </c>
      <c r="I442" s="19">
        <v>152756.4</v>
      </c>
      <c r="J442" s="19">
        <f t="shared" si="15"/>
        <v>61102.600000000006</v>
      </c>
      <c r="K442" s="80"/>
      <c r="L442" s="123"/>
      <c r="M442" s="87"/>
      <c r="N442" s="6"/>
      <c r="O442" s="87" t="s">
        <v>358</v>
      </c>
      <c r="P442" s="7"/>
      <c r="Q442" s="93"/>
    </row>
    <row r="443" spans="1:17" ht="26.4" x14ac:dyDescent="0.25">
      <c r="A443" s="182">
        <v>217</v>
      </c>
      <c r="B443" s="174" t="s">
        <v>357</v>
      </c>
      <c r="C443" s="7" t="s">
        <v>100</v>
      </c>
      <c r="D443" s="6" t="s">
        <v>552</v>
      </c>
      <c r="E443" s="40">
        <v>15</v>
      </c>
      <c r="F443" s="119"/>
      <c r="G443" s="19"/>
      <c r="H443" s="40">
        <v>14828</v>
      </c>
      <c r="I443" s="19">
        <v>0</v>
      </c>
      <c r="J443" s="19">
        <f t="shared" si="15"/>
        <v>14828</v>
      </c>
      <c r="K443" s="80" t="s">
        <v>779</v>
      </c>
      <c r="L443" s="123"/>
      <c r="M443" s="87"/>
      <c r="N443" s="6"/>
      <c r="O443" s="18" t="s">
        <v>553</v>
      </c>
      <c r="P443" s="7" t="s">
        <v>22</v>
      </c>
    </row>
    <row r="444" spans="1:17" ht="26.4" x14ac:dyDescent="0.25">
      <c r="A444" s="182">
        <v>218</v>
      </c>
      <c r="B444" s="174" t="s">
        <v>132</v>
      </c>
      <c r="C444" s="9" t="s">
        <v>100</v>
      </c>
      <c r="D444" s="6" t="s">
        <v>133</v>
      </c>
      <c r="E444" s="40">
        <v>578.79999999999995</v>
      </c>
      <c r="F444" s="119" t="s">
        <v>4431</v>
      </c>
      <c r="G444" s="77" t="s">
        <v>3706</v>
      </c>
      <c r="H444" s="40">
        <v>65226</v>
      </c>
      <c r="I444" s="19">
        <v>65226</v>
      </c>
      <c r="J444" s="19">
        <f t="shared" si="15"/>
        <v>0</v>
      </c>
      <c r="K444" s="80" t="s">
        <v>10</v>
      </c>
      <c r="L444" s="123" t="s">
        <v>4433</v>
      </c>
      <c r="M444" s="87" t="s">
        <v>4432</v>
      </c>
      <c r="N444" s="6"/>
      <c r="O444" s="18" t="s">
        <v>134</v>
      </c>
      <c r="P444" s="7" t="s">
        <v>290</v>
      </c>
    </row>
    <row r="445" spans="1:17" x14ac:dyDescent="0.25">
      <c r="A445" s="182">
        <v>219</v>
      </c>
      <c r="B445" s="174" t="s">
        <v>101</v>
      </c>
      <c r="C445" s="9" t="s">
        <v>100</v>
      </c>
      <c r="D445" s="6" t="s">
        <v>179</v>
      </c>
      <c r="E445" s="40">
        <v>437</v>
      </c>
      <c r="F445" s="119"/>
      <c r="G445" s="19"/>
      <c r="H445" s="40">
        <v>96805</v>
      </c>
      <c r="I445" s="19">
        <v>73860.06</v>
      </c>
      <c r="J445" s="19">
        <f t="shared" si="15"/>
        <v>22944.940000000002</v>
      </c>
      <c r="K445" s="80" t="s">
        <v>779</v>
      </c>
      <c r="L445" s="123"/>
      <c r="M445" s="87"/>
      <c r="N445" s="6"/>
      <c r="O445" s="18" t="s">
        <v>181</v>
      </c>
      <c r="P445" s="7" t="s">
        <v>5173</v>
      </c>
    </row>
    <row r="446" spans="1:17" x14ac:dyDescent="0.25">
      <c r="A446" s="182">
        <v>220</v>
      </c>
      <c r="B446" s="174" t="s">
        <v>9</v>
      </c>
      <c r="C446" s="9"/>
      <c r="D446" s="6" t="s">
        <v>180</v>
      </c>
      <c r="E446" s="40">
        <v>100</v>
      </c>
      <c r="F446" s="119"/>
      <c r="G446" s="19"/>
      <c r="H446" s="40">
        <v>16140</v>
      </c>
      <c r="I446" s="19">
        <v>14795.16</v>
      </c>
      <c r="J446" s="19">
        <f t="shared" si="15"/>
        <v>1344.8400000000001</v>
      </c>
      <c r="K446" s="80" t="s">
        <v>779</v>
      </c>
      <c r="L446" s="123"/>
      <c r="M446" s="87"/>
      <c r="N446" s="6"/>
      <c r="O446" s="18" t="s">
        <v>182</v>
      </c>
      <c r="P446" s="7" t="s">
        <v>5173</v>
      </c>
    </row>
    <row r="447" spans="1:17" ht="39.6" x14ac:dyDescent="0.25">
      <c r="A447" s="182">
        <v>221</v>
      </c>
      <c r="B447" s="174" t="s">
        <v>101</v>
      </c>
      <c r="C447" s="9" t="s">
        <v>126</v>
      </c>
      <c r="D447" s="6" t="s">
        <v>4523</v>
      </c>
      <c r="E447" s="40">
        <v>39.299999999999997</v>
      </c>
      <c r="F447" s="119" t="s">
        <v>4420</v>
      </c>
      <c r="G447" s="19">
        <v>228214.71</v>
      </c>
      <c r="H447" s="40">
        <v>84968.37</v>
      </c>
      <c r="I447" s="19">
        <v>84968.37</v>
      </c>
      <c r="J447" s="19">
        <f t="shared" si="15"/>
        <v>0</v>
      </c>
      <c r="K447" s="80" t="s">
        <v>10</v>
      </c>
      <c r="L447" s="123" t="s">
        <v>4421</v>
      </c>
      <c r="M447" s="84" t="s">
        <v>4422</v>
      </c>
      <c r="N447" s="6"/>
      <c r="O447" s="18" t="s">
        <v>159</v>
      </c>
      <c r="P447" s="7" t="s">
        <v>290</v>
      </c>
    </row>
    <row r="448" spans="1:17" ht="26.4" x14ac:dyDescent="0.25">
      <c r="A448" s="182">
        <v>222</v>
      </c>
      <c r="B448" s="13" t="s">
        <v>758</v>
      </c>
      <c r="C448" s="9"/>
      <c r="D448" s="6" t="s">
        <v>759</v>
      </c>
      <c r="E448" s="40">
        <v>0</v>
      </c>
      <c r="F448" s="119" t="s">
        <v>4167</v>
      </c>
      <c r="G448" s="77" t="s">
        <v>3706</v>
      </c>
      <c r="H448" s="40">
        <v>0</v>
      </c>
      <c r="I448" s="19">
        <v>0</v>
      </c>
      <c r="J448" s="19">
        <f>H448-I448</f>
        <v>0</v>
      </c>
      <c r="K448" s="80" t="s">
        <v>779</v>
      </c>
      <c r="L448" s="123" t="s">
        <v>4169</v>
      </c>
      <c r="M448" s="138" t="s">
        <v>4168</v>
      </c>
      <c r="N448" s="6"/>
      <c r="O448" s="18" t="s">
        <v>4166</v>
      </c>
      <c r="P448" s="7" t="s">
        <v>5173</v>
      </c>
    </row>
    <row r="449" spans="1:16" ht="26.4" x14ac:dyDescent="0.25">
      <c r="A449" s="182">
        <v>223</v>
      </c>
      <c r="B449" s="174" t="s">
        <v>101</v>
      </c>
      <c r="C449" s="9" t="s">
        <v>127</v>
      </c>
      <c r="D449" s="6" t="s">
        <v>128</v>
      </c>
      <c r="E449" s="40">
        <v>57.6</v>
      </c>
      <c r="F449" s="119" t="s">
        <v>4423</v>
      </c>
      <c r="G449" s="19">
        <v>894659.33</v>
      </c>
      <c r="H449" s="40">
        <v>253000</v>
      </c>
      <c r="I449" s="19">
        <v>250554.32</v>
      </c>
      <c r="J449" s="19">
        <f t="shared" si="15"/>
        <v>2445.679999999993</v>
      </c>
      <c r="K449" s="80" t="s">
        <v>10</v>
      </c>
      <c r="L449" s="123" t="s">
        <v>4425</v>
      </c>
      <c r="M449" s="87" t="s">
        <v>4424</v>
      </c>
      <c r="N449" s="6"/>
      <c r="O449" s="18" t="s">
        <v>160</v>
      </c>
      <c r="P449" s="7" t="s">
        <v>290</v>
      </c>
    </row>
    <row r="450" spans="1:16" ht="26.4" x14ac:dyDescent="0.25">
      <c r="A450" s="182">
        <v>224</v>
      </c>
      <c r="B450" s="174" t="s">
        <v>138</v>
      </c>
      <c r="C450" s="9" t="s">
        <v>786</v>
      </c>
      <c r="D450" s="6" t="s">
        <v>787</v>
      </c>
      <c r="E450" s="40">
        <v>43</v>
      </c>
      <c r="F450" s="119"/>
      <c r="G450" s="19"/>
      <c r="H450" s="40">
        <v>0</v>
      </c>
      <c r="I450" s="19">
        <v>0</v>
      </c>
      <c r="J450" s="19">
        <f t="shared" si="15"/>
        <v>0</v>
      </c>
      <c r="K450" s="80" t="s">
        <v>782</v>
      </c>
      <c r="L450" s="123"/>
      <c r="M450" s="87"/>
      <c r="N450" s="6"/>
      <c r="O450" s="18" t="s">
        <v>788</v>
      </c>
      <c r="P450" s="7" t="s">
        <v>22</v>
      </c>
    </row>
    <row r="451" spans="1:16" x14ac:dyDescent="0.25">
      <c r="A451" s="249" t="s">
        <v>5076</v>
      </c>
      <c r="B451" s="250"/>
      <c r="C451" s="250"/>
      <c r="D451" s="251"/>
      <c r="E451" s="228">
        <f>SUM(E222:E450)</f>
        <v>72476.050000000017</v>
      </c>
      <c r="F451" s="219"/>
      <c r="G451" s="210"/>
      <c r="H451" s="220">
        <f>SUM(H222:H450)</f>
        <v>254893507.56999999</v>
      </c>
      <c r="I451" s="220">
        <f>SUM(I222:I450)</f>
        <v>97796176.279999942</v>
      </c>
      <c r="J451" s="220">
        <f>SUM(J222:J450)</f>
        <v>157097331.29000005</v>
      </c>
      <c r="K451" s="221"/>
      <c r="L451" s="222"/>
      <c r="M451" s="223"/>
      <c r="N451" s="224"/>
      <c r="O451" s="225"/>
      <c r="P451" s="226"/>
    </row>
    <row r="452" spans="1:16" x14ac:dyDescent="0.25">
      <c r="A452" s="261" t="s">
        <v>252</v>
      </c>
      <c r="B452" s="262"/>
      <c r="C452" s="262"/>
      <c r="D452" s="262"/>
      <c r="E452" s="262"/>
      <c r="F452" s="262"/>
      <c r="G452" s="262"/>
      <c r="H452" s="262"/>
      <c r="I452" s="262"/>
      <c r="J452" s="262"/>
      <c r="K452" s="262"/>
      <c r="L452" s="262"/>
      <c r="M452" s="262"/>
      <c r="N452" s="262"/>
      <c r="O452" s="262"/>
      <c r="P452" s="262"/>
    </row>
    <row r="453" spans="1:16" x14ac:dyDescent="0.25">
      <c r="A453" s="168">
        <v>1</v>
      </c>
      <c r="B453" s="174" t="s">
        <v>5087</v>
      </c>
      <c r="C453" s="168">
        <v>43</v>
      </c>
      <c r="D453" s="168" t="s">
        <v>5088</v>
      </c>
      <c r="E453" s="16">
        <v>323.8</v>
      </c>
      <c r="F453" s="168"/>
      <c r="G453" s="168"/>
      <c r="H453" s="26">
        <v>0</v>
      </c>
      <c r="I453" s="26">
        <v>0</v>
      </c>
      <c r="J453" s="26">
        <f>H453-I453</f>
        <v>0</v>
      </c>
      <c r="K453" s="168"/>
      <c r="L453" s="168"/>
      <c r="M453" s="168"/>
      <c r="N453" s="168"/>
      <c r="O453" s="174" t="s">
        <v>5156</v>
      </c>
      <c r="P453" s="168"/>
    </row>
    <row r="454" spans="1:16" x14ac:dyDescent="0.25">
      <c r="A454" s="168">
        <v>2</v>
      </c>
      <c r="B454" s="7" t="s">
        <v>129</v>
      </c>
      <c r="C454" s="7" t="s">
        <v>100</v>
      </c>
      <c r="D454" s="6" t="s">
        <v>765</v>
      </c>
      <c r="E454" s="40">
        <v>868</v>
      </c>
      <c r="F454" s="119"/>
      <c r="G454" s="19"/>
      <c r="H454" s="19">
        <v>208913167.68000001</v>
      </c>
      <c r="I454" s="19">
        <v>69356350</v>
      </c>
      <c r="J454" s="19">
        <f>H454-I454</f>
        <v>139556817.68000001</v>
      </c>
      <c r="K454" s="80" t="s">
        <v>111</v>
      </c>
      <c r="L454" s="123"/>
      <c r="M454" s="87"/>
      <c r="N454" s="6"/>
      <c r="O454" s="9" t="s">
        <v>130</v>
      </c>
      <c r="P454" s="7" t="s">
        <v>131</v>
      </c>
    </row>
    <row r="455" spans="1:16" ht="26.4" x14ac:dyDescent="0.25">
      <c r="A455" s="168">
        <v>3</v>
      </c>
      <c r="B455" s="7" t="s">
        <v>90</v>
      </c>
      <c r="C455" s="174">
        <v>2</v>
      </c>
      <c r="D455" s="6" t="s">
        <v>767</v>
      </c>
      <c r="E455" s="40">
        <v>483</v>
      </c>
      <c r="F455" s="119"/>
      <c r="G455" s="19"/>
      <c r="H455" s="19">
        <v>21036978</v>
      </c>
      <c r="I455" s="19">
        <v>18586443.989999998</v>
      </c>
      <c r="J455" s="19">
        <f t="shared" ref="J455:J459" si="16">H455-I455</f>
        <v>2450534.0100000016</v>
      </c>
      <c r="K455" s="80" t="s">
        <v>354</v>
      </c>
      <c r="L455" s="123"/>
      <c r="M455" s="87"/>
      <c r="N455" s="6"/>
      <c r="O455" s="87" t="s">
        <v>769</v>
      </c>
      <c r="P455" s="7" t="s">
        <v>5080</v>
      </c>
    </row>
    <row r="456" spans="1:16" ht="26.4" x14ac:dyDescent="0.25">
      <c r="A456" s="168">
        <v>4</v>
      </c>
      <c r="B456" s="7" t="s">
        <v>768</v>
      </c>
      <c r="C456" s="7">
        <v>2</v>
      </c>
      <c r="D456" s="6" t="s">
        <v>766</v>
      </c>
      <c r="E456" s="40">
        <v>336</v>
      </c>
      <c r="F456" s="119"/>
      <c r="G456" s="19"/>
      <c r="H456" s="19">
        <v>15055776</v>
      </c>
      <c r="I456" s="19">
        <v>14339065.43</v>
      </c>
      <c r="J456" s="19">
        <f t="shared" si="16"/>
        <v>716710.5700000003</v>
      </c>
      <c r="K456" s="80"/>
      <c r="L456" s="123"/>
      <c r="M456" s="87"/>
      <c r="N456" s="6"/>
      <c r="O456" s="87" t="s">
        <v>770</v>
      </c>
      <c r="P456" s="7"/>
    </row>
    <row r="457" spans="1:16" x14ac:dyDescent="0.25">
      <c r="A457" s="168">
        <v>5</v>
      </c>
      <c r="B457" s="7" t="s">
        <v>341</v>
      </c>
      <c r="C457" s="7">
        <v>2</v>
      </c>
      <c r="D457" s="6" t="s">
        <v>771</v>
      </c>
      <c r="E457" s="40">
        <v>2.2000000000000002</v>
      </c>
      <c r="F457" s="119"/>
      <c r="G457" s="19"/>
      <c r="H457" s="19">
        <v>0</v>
      </c>
      <c r="I457" s="19">
        <v>0</v>
      </c>
      <c r="J457" s="19">
        <f t="shared" si="16"/>
        <v>0</v>
      </c>
      <c r="K457" s="80"/>
      <c r="L457" s="123"/>
      <c r="M457" s="87"/>
      <c r="N457" s="6"/>
      <c r="O457" s="87" t="s">
        <v>772</v>
      </c>
      <c r="P457" s="7"/>
    </row>
    <row r="458" spans="1:16" x14ac:dyDescent="0.25">
      <c r="A458" s="168">
        <v>6</v>
      </c>
      <c r="B458" s="7" t="s">
        <v>341</v>
      </c>
      <c r="C458" s="7">
        <v>2</v>
      </c>
      <c r="D458" s="6" t="s">
        <v>773</v>
      </c>
      <c r="E458" s="40">
        <v>100403</v>
      </c>
      <c r="F458" s="119"/>
      <c r="G458" s="19"/>
      <c r="H458" s="19">
        <v>0</v>
      </c>
      <c r="I458" s="19">
        <v>0</v>
      </c>
      <c r="J458" s="19">
        <f t="shared" si="16"/>
        <v>0</v>
      </c>
      <c r="K458" s="80"/>
      <c r="L458" s="123"/>
      <c r="M458" s="87"/>
      <c r="N458" s="6"/>
      <c r="O458" s="87" t="s">
        <v>774</v>
      </c>
      <c r="P458" s="7"/>
    </row>
    <row r="459" spans="1:16" ht="39.6" x14ac:dyDescent="0.25">
      <c r="A459" s="168">
        <v>7</v>
      </c>
      <c r="B459" s="13" t="s">
        <v>5077</v>
      </c>
      <c r="C459" s="7"/>
      <c r="D459" s="11" t="s">
        <v>5078</v>
      </c>
      <c r="E459" s="16"/>
      <c r="F459" s="7"/>
      <c r="G459" s="7"/>
      <c r="H459" s="189">
        <v>2000000</v>
      </c>
      <c r="I459" s="247">
        <v>541962.43000000005</v>
      </c>
      <c r="J459" s="26">
        <f t="shared" si="16"/>
        <v>1458037.5699999998</v>
      </c>
      <c r="K459" s="7" t="s">
        <v>779</v>
      </c>
      <c r="L459" s="7"/>
      <c r="M459" s="7"/>
      <c r="N459" s="7"/>
      <c r="O459" s="8" t="s">
        <v>5079</v>
      </c>
      <c r="P459" s="7" t="s">
        <v>5173</v>
      </c>
    </row>
    <row r="460" spans="1:16" x14ac:dyDescent="0.25">
      <c r="A460" s="249" t="s">
        <v>5076</v>
      </c>
      <c r="B460" s="250"/>
      <c r="C460" s="250"/>
      <c r="D460" s="251"/>
      <c r="E460" s="238">
        <f>SUM(E453:E459)</f>
        <v>102416</v>
      </c>
      <c r="F460" s="237"/>
      <c r="G460" s="237"/>
      <c r="H460" s="239">
        <f>SUM(H453:H459)</f>
        <v>247005921.68000001</v>
      </c>
      <c r="I460" s="239">
        <f>SUM(I453:I459)</f>
        <v>102823821.84999999</v>
      </c>
      <c r="J460" s="239">
        <f>SUM(J453:J459)</f>
        <v>144182099.82999998</v>
      </c>
      <c r="K460" s="235"/>
      <c r="L460" s="235"/>
      <c r="M460" s="235"/>
      <c r="N460" s="235"/>
      <c r="O460" s="235"/>
      <c r="P460" s="236"/>
    </row>
    <row r="461" spans="1:16" x14ac:dyDescent="0.25">
      <c r="A461" s="261" t="s">
        <v>212</v>
      </c>
      <c r="B461" s="262"/>
      <c r="C461" s="262"/>
      <c r="D461" s="262"/>
      <c r="E461" s="262"/>
      <c r="F461" s="262"/>
      <c r="G461" s="262"/>
      <c r="H461" s="262"/>
      <c r="I461" s="262"/>
      <c r="J461" s="262"/>
      <c r="K461" s="262"/>
      <c r="L461" s="262"/>
      <c r="M461" s="262"/>
      <c r="N461" s="262"/>
      <c r="O461" s="262"/>
      <c r="P461" s="294"/>
    </row>
    <row r="462" spans="1:16" ht="26.4" x14ac:dyDescent="0.25">
      <c r="A462" s="199">
        <v>1</v>
      </c>
      <c r="B462" s="174" t="s">
        <v>238</v>
      </c>
      <c r="C462" s="9" t="s">
        <v>122</v>
      </c>
      <c r="D462" s="6" t="s">
        <v>239</v>
      </c>
      <c r="E462" s="40">
        <v>69</v>
      </c>
      <c r="F462" s="119" t="s">
        <v>4439</v>
      </c>
      <c r="G462" s="19">
        <v>39928.92</v>
      </c>
      <c r="H462" s="19">
        <v>51543.69</v>
      </c>
      <c r="I462" s="19">
        <v>0</v>
      </c>
      <c r="J462" s="19">
        <f>H462-I462</f>
        <v>51543.69</v>
      </c>
      <c r="K462" s="80"/>
      <c r="L462" s="123" t="s">
        <v>4430</v>
      </c>
      <c r="M462" s="87" t="s">
        <v>4440</v>
      </c>
      <c r="N462" s="17"/>
      <c r="O462" s="174" t="s">
        <v>158</v>
      </c>
      <c r="P462" s="8"/>
    </row>
    <row r="463" spans="1:16" ht="26.4" x14ac:dyDescent="0.25">
      <c r="A463" s="199">
        <v>2</v>
      </c>
      <c r="B463" s="174" t="s">
        <v>384</v>
      </c>
      <c r="C463" s="9" t="s">
        <v>257</v>
      </c>
      <c r="D463" s="6" t="s">
        <v>385</v>
      </c>
      <c r="E463" s="40">
        <v>854</v>
      </c>
      <c r="F463" s="119" t="s">
        <v>4564</v>
      </c>
      <c r="G463" s="19">
        <v>432414.36</v>
      </c>
      <c r="H463" s="19">
        <v>432414.36</v>
      </c>
      <c r="I463" s="19">
        <v>0</v>
      </c>
      <c r="J463" s="19">
        <f>H463-I463</f>
        <v>432414.36</v>
      </c>
      <c r="K463" s="80"/>
      <c r="L463" s="123" t="s">
        <v>4566</v>
      </c>
      <c r="M463" s="87" t="s">
        <v>4565</v>
      </c>
      <c r="N463" s="6"/>
      <c r="O463" s="9" t="s">
        <v>375</v>
      </c>
      <c r="P463" s="8"/>
    </row>
    <row r="464" spans="1:16" x14ac:dyDescent="0.25">
      <c r="A464" s="199">
        <v>3</v>
      </c>
      <c r="B464" s="174" t="s">
        <v>13</v>
      </c>
      <c r="C464" s="9" t="s">
        <v>222</v>
      </c>
      <c r="D464" s="6" t="s">
        <v>225</v>
      </c>
      <c r="E464" s="40">
        <v>47</v>
      </c>
      <c r="F464" s="119"/>
      <c r="G464" s="19"/>
      <c r="H464" s="19">
        <v>56818.3</v>
      </c>
      <c r="I464" s="19">
        <v>0</v>
      </c>
      <c r="J464" s="19">
        <f t="shared" ref="J464:J483" si="17">H464-I464</f>
        <v>56818.3</v>
      </c>
      <c r="K464" s="80"/>
      <c r="L464" s="123"/>
      <c r="M464" s="87"/>
      <c r="N464" s="6"/>
      <c r="O464" s="9" t="s">
        <v>3507</v>
      </c>
      <c r="P464" s="7"/>
    </row>
    <row r="465" spans="1:16" x14ac:dyDescent="0.25">
      <c r="A465" s="199">
        <v>4</v>
      </c>
      <c r="B465" s="174" t="s">
        <v>13</v>
      </c>
      <c r="C465" s="9" t="s">
        <v>223</v>
      </c>
      <c r="D465" s="6" t="s">
        <v>226</v>
      </c>
      <c r="E465" s="40">
        <v>46</v>
      </c>
      <c r="F465" s="119"/>
      <c r="G465" s="19"/>
      <c r="H465" s="19">
        <v>55609.4</v>
      </c>
      <c r="I465" s="19">
        <v>0</v>
      </c>
      <c r="J465" s="19">
        <f t="shared" si="17"/>
        <v>55609.4</v>
      </c>
      <c r="K465" s="80"/>
      <c r="L465" s="123"/>
      <c r="M465" s="87"/>
      <c r="N465" s="6"/>
      <c r="O465" s="9" t="s">
        <v>3507</v>
      </c>
      <c r="P465" s="7"/>
    </row>
    <row r="466" spans="1:16" x14ac:dyDescent="0.25">
      <c r="A466" s="199">
        <v>5</v>
      </c>
      <c r="B466" s="174" t="s">
        <v>13</v>
      </c>
      <c r="C466" s="9" t="s">
        <v>224</v>
      </c>
      <c r="D466" s="6" t="s">
        <v>227</v>
      </c>
      <c r="E466" s="40">
        <v>48</v>
      </c>
      <c r="F466" s="119"/>
      <c r="G466" s="19"/>
      <c r="H466" s="19">
        <v>58027.199999999997</v>
      </c>
      <c r="I466" s="19">
        <v>0</v>
      </c>
      <c r="J466" s="19">
        <f t="shared" si="17"/>
        <v>58027.199999999997</v>
      </c>
      <c r="K466" s="80"/>
      <c r="L466" s="123"/>
      <c r="M466" s="87"/>
      <c r="N466" s="6"/>
      <c r="O466" s="9" t="s">
        <v>3507</v>
      </c>
      <c r="P466" s="7"/>
    </row>
    <row r="467" spans="1:16" x14ac:dyDescent="0.25">
      <c r="A467" s="199">
        <v>6</v>
      </c>
      <c r="B467" s="174" t="s">
        <v>15</v>
      </c>
      <c r="C467" s="174">
        <v>51</v>
      </c>
      <c r="D467" s="6" t="s">
        <v>219</v>
      </c>
      <c r="E467" s="40">
        <v>3664</v>
      </c>
      <c r="F467" s="119"/>
      <c r="G467" s="19"/>
      <c r="H467" s="19">
        <v>2200012.16</v>
      </c>
      <c r="I467" s="19">
        <v>0</v>
      </c>
      <c r="J467" s="19">
        <f t="shared" si="17"/>
        <v>2200012.16</v>
      </c>
      <c r="K467" s="80" t="s">
        <v>354</v>
      </c>
      <c r="L467" s="123"/>
      <c r="M467" s="87"/>
      <c r="N467" s="6"/>
      <c r="O467" s="9" t="s">
        <v>3508</v>
      </c>
      <c r="P467" s="7" t="s">
        <v>18</v>
      </c>
    </row>
    <row r="468" spans="1:16" x14ac:dyDescent="0.25">
      <c r="A468" s="199">
        <v>7</v>
      </c>
      <c r="B468" s="174" t="s">
        <v>15</v>
      </c>
      <c r="C468" s="174" t="s">
        <v>104</v>
      </c>
      <c r="D468" s="6" t="s">
        <v>240</v>
      </c>
      <c r="E468" s="40">
        <v>78</v>
      </c>
      <c r="F468" s="119"/>
      <c r="G468" s="19"/>
      <c r="H468" s="19">
        <v>49077.599999999999</v>
      </c>
      <c r="I468" s="19">
        <v>0</v>
      </c>
      <c r="J468" s="19">
        <f t="shared" si="17"/>
        <v>49077.599999999999</v>
      </c>
      <c r="K468" s="80"/>
      <c r="L468" s="123"/>
      <c r="M468" s="87"/>
      <c r="N468" s="6"/>
      <c r="O468" s="174" t="s">
        <v>241</v>
      </c>
      <c r="P468" s="8"/>
    </row>
    <row r="469" spans="1:16" ht="52.8" x14ac:dyDescent="0.25">
      <c r="A469" s="199">
        <v>8</v>
      </c>
      <c r="B469" s="174" t="s">
        <v>479</v>
      </c>
      <c r="C469" s="174">
        <v>20</v>
      </c>
      <c r="D469" s="6" t="s">
        <v>580</v>
      </c>
      <c r="E469" s="40">
        <v>29525</v>
      </c>
      <c r="F469" s="119" t="s">
        <v>4474</v>
      </c>
      <c r="G469" s="19">
        <v>17085527</v>
      </c>
      <c r="H469" s="19">
        <v>17085527</v>
      </c>
      <c r="I469" s="19">
        <v>0</v>
      </c>
      <c r="J469" s="19">
        <f>H469-I469</f>
        <v>17085527</v>
      </c>
      <c r="K469" s="80" t="s">
        <v>354</v>
      </c>
      <c r="L469" s="123" t="s">
        <v>4476</v>
      </c>
      <c r="M469" s="87" t="s">
        <v>4475</v>
      </c>
      <c r="N469" s="11" t="s">
        <v>4477</v>
      </c>
      <c r="O469" s="202" t="s">
        <v>581</v>
      </c>
      <c r="P469" s="8" t="s">
        <v>4652</v>
      </c>
    </row>
    <row r="470" spans="1:16" x14ac:dyDescent="0.25">
      <c r="A470" s="199">
        <v>9</v>
      </c>
      <c r="B470" s="174" t="s">
        <v>107</v>
      </c>
      <c r="C470" s="174" t="s">
        <v>108</v>
      </c>
      <c r="D470" s="6" t="s">
        <v>243</v>
      </c>
      <c r="E470" s="40">
        <v>230</v>
      </c>
      <c r="F470" s="119"/>
      <c r="G470" s="19"/>
      <c r="H470" s="19">
        <v>192116.7</v>
      </c>
      <c r="I470" s="19">
        <v>0</v>
      </c>
      <c r="J470" s="19">
        <f t="shared" si="17"/>
        <v>192116.7</v>
      </c>
      <c r="K470" s="80"/>
      <c r="L470" s="123"/>
      <c r="M470" s="87"/>
      <c r="N470" s="6"/>
      <c r="O470" s="174" t="s">
        <v>244</v>
      </c>
      <c r="P470" s="8"/>
    </row>
    <row r="471" spans="1:16" x14ac:dyDescent="0.25">
      <c r="A471" s="199">
        <v>10</v>
      </c>
      <c r="B471" s="174" t="s">
        <v>166</v>
      </c>
      <c r="C471" s="174">
        <v>38</v>
      </c>
      <c r="D471" s="6" t="s">
        <v>245</v>
      </c>
      <c r="E471" s="40">
        <v>112</v>
      </c>
      <c r="F471" s="119"/>
      <c r="G471" s="19"/>
      <c r="H471" s="19">
        <v>41174.559999999998</v>
      </c>
      <c r="I471" s="19">
        <v>0</v>
      </c>
      <c r="J471" s="19">
        <f t="shared" si="17"/>
        <v>41174.559999999998</v>
      </c>
      <c r="K471" s="80"/>
      <c r="L471" s="123"/>
      <c r="M471" s="87"/>
      <c r="N471" s="6"/>
      <c r="O471" s="174" t="s">
        <v>229</v>
      </c>
      <c r="P471" s="8"/>
    </row>
    <row r="472" spans="1:16" x14ac:dyDescent="0.25">
      <c r="A472" s="199">
        <v>11</v>
      </c>
      <c r="B472" s="174" t="s">
        <v>25</v>
      </c>
      <c r="C472" s="174" t="s">
        <v>210</v>
      </c>
      <c r="D472" s="6" t="s">
        <v>211</v>
      </c>
      <c r="E472" s="40">
        <v>4286</v>
      </c>
      <c r="F472" s="119"/>
      <c r="G472" s="19"/>
      <c r="H472" s="19">
        <v>62854.5</v>
      </c>
      <c r="I472" s="19">
        <v>0</v>
      </c>
      <c r="J472" s="19">
        <f t="shared" si="17"/>
        <v>62854.5</v>
      </c>
      <c r="K472" s="80" t="s">
        <v>354</v>
      </c>
      <c r="L472" s="123"/>
      <c r="M472" s="87"/>
      <c r="N472" s="6"/>
      <c r="O472" s="9" t="s">
        <v>216</v>
      </c>
      <c r="P472" s="7"/>
    </row>
    <row r="473" spans="1:16" ht="26.4" x14ac:dyDescent="0.25">
      <c r="A473" s="199">
        <v>12</v>
      </c>
      <c r="B473" s="174" t="s">
        <v>29</v>
      </c>
      <c r="C473" s="174" t="s">
        <v>100</v>
      </c>
      <c r="D473" s="6" t="s">
        <v>267</v>
      </c>
      <c r="E473" s="40">
        <v>231</v>
      </c>
      <c r="F473" s="119" t="s">
        <v>4567</v>
      </c>
      <c r="G473" s="19">
        <v>133675.07999999999</v>
      </c>
      <c r="H473" s="19">
        <v>84922.53</v>
      </c>
      <c r="I473" s="19">
        <v>0</v>
      </c>
      <c r="J473" s="19">
        <f t="shared" si="17"/>
        <v>84922.53</v>
      </c>
      <c r="K473" s="80"/>
      <c r="L473" s="123" t="s">
        <v>4569</v>
      </c>
      <c r="M473" s="87" t="s">
        <v>4568</v>
      </c>
      <c r="N473" s="6"/>
      <c r="O473" s="9" t="s">
        <v>229</v>
      </c>
      <c r="P473" s="7"/>
    </row>
    <row r="474" spans="1:16" x14ac:dyDescent="0.25">
      <c r="A474" s="199">
        <v>13</v>
      </c>
      <c r="B474" s="174" t="s">
        <v>29</v>
      </c>
      <c r="C474" s="174">
        <v>18</v>
      </c>
      <c r="D474" s="6" t="s">
        <v>242</v>
      </c>
      <c r="E474" s="40">
        <v>69</v>
      </c>
      <c r="F474" s="119"/>
      <c r="G474" s="19"/>
      <c r="H474" s="19">
        <v>25366.47</v>
      </c>
      <c r="I474" s="19">
        <v>0</v>
      </c>
      <c r="J474" s="19">
        <f t="shared" si="17"/>
        <v>25366.47</v>
      </c>
      <c r="K474" s="80"/>
      <c r="L474" s="123"/>
      <c r="M474" s="87"/>
      <c r="N474" s="6"/>
      <c r="O474" s="9" t="s">
        <v>229</v>
      </c>
      <c r="P474" s="8"/>
    </row>
    <row r="475" spans="1:16" x14ac:dyDescent="0.25">
      <c r="A475" s="199">
        <v>14</v>
      </c>
      <c r="B475" s="174" t="s">
        <v>29</v>
      </c>
      <c r="C475" s="174">
        <v>30</v>
      </c>
      <c r="D475" s="6" t="s">
        <v>236</v>
      </c>
      <c r="E475" s="40">
        <v>182</v>
      </c>
      <c r="F475" s="119" t="s">
        <v>4570</v>
      </c>
      <c r="G475" s="19">
        <v>104741.08</v>
      </c>
      <c r="H475" s="19">
        <v>66908.66</v>
      </c>
      <c r="I475" s="19">
        <v>0</v>
      </c>
      <c r="J475" s="19">
        <f t="shared" si="17"/>
        <v>66908.66</v>
      </c>
      <c r="K475" s="80"/>
      <c r="L475" s="123"/>
      <c r="M475" s="87"/>
      <c r="N475" s="6"/>
      <c r="O475" s="9" t="s">
        <v>229</v>
      </c>
      <c r="P475" s="8"/>
    </row>
    <row r="476" spans="1:16" x14ac:dyDescent="0.25">
      <c r="A476" s="199">
        <v>15</v>
      </c>
      <c r="B476" s="174" t="s">
        <v>29</v>
      </c>
      <c r="C476" s="174">
        <v>63</v>
      </c>
      <c r="D476" s="6" t="s">
        <v>237</v>
      </c>
      <c r="E476" s="40">
        <v>103</v>
      </c>
      <c r="F476" s="119"/>
      <c r="G476" s="19"/>
      <c r="H476" s="19">
        <v>37865.89</v>
      </c>
      <c r="I476" s="19">
        <v>0</v>
      </c>
      <c r="J476" s="19">
        <f t="shared" si="17"/>
        <v>37865.89</v>
      </c>
      <c r="K476" s="80"/>
      <c r="L476" s="123"/>
      <c r="M476" s="87"/>
      <c r="N476" s="6"/>
      <c r="O476" s="9" t="s">
        <v>229</v>
      </c>
      <c r="P476" s="8"/>
    </row>
    <row r="477" spans="1:16" ht="26.4" x14ac:dyDescent="0.25">
      <c r="A477" s="199">
        <v>16</v>
      </c>
      <c r="B477" s="174" t="s">
        <v>31</v>
      </c>
      <c r="C477" s="174" t="s">
        <v>808</v>
      </c>
      <c r="D477" s="6" t="s">
        <v>2650</v>
      </c>
      <c r="E477" s="40">
        <v>931</v>
      </c>
      <c r="F477" s="119" t="s">
        <v>4673</v>
      </c>
      <c r="G477" s="19">
        <v>3562573.91</v>
      </c>
      <c r="H477" s="19">
        <v>3562573.91</v>
      </c>
      <c r="I477" s="19">
        <v>0</v>
      </c>
      <c r="J477" s="19">
        <f t="shared" si="17"/>
        <v>3562573.91</v>
      </c>
      <c r="K477" s="80"/>
      <c r="L477" s="123" t="s">
        <v>4181</v>
      </c>
      <c r="M477" s="87" t="s">
        <v>4674</v>
      </c>
      <c r="N477" s="6"/>
      <c r="O477" s="87" t="s">
        <v>2651</v>
      </c>
      <c r="P477" s="8"/>
    </row>
    <row r="478" spans="1:16" x14ac:dyDescent="0.25">
      <c r="A478" s="199">
        <v>17</v>
      </c>
      <c r="B478" s="174" t="s">
        <v>31</v>
      </c>
      <c r="C478" s="174" t="s">
        <v>56</v>
      </c>
      <c r="D478" s="6" t="s">
        <v>230</v>
      </c>
      <c r="E478" s="40">
        <v>43</v>
      </c>
      <c r="F478" s="119"/>
      <c r="G478" s="19"/>
      <c r="H478" s="19">
        <v>15808.09</v>
      </c>
      <c r="I478" s="19">
        <v>0</v>
      </c>
      <c r="J478" s="19">
        <f t="shared" si="17"/>
        <v>15808.09</v>
      </c>
      <c r="K478" s="80"/>
      <c r="L478" s="123"/>
      <c r="M478" s="87"/>
      <c r="N478" s="6"/>
      <c r="O478" s="9" t="s">
        <v>229</v>
      </c>
      <c r="P478" s="8"/>
    </row>
    <row r="479" spans="1:16" x14ac:dyDescent="0.25">
      <c r="A479" s="199">
        <v>18</v>
      </c>
      <c r="B479" s="174" t="s">
        <v>31</v>
      </c>
      <c r="C479" s="174">
        <v>6</v>
      </c>
      <c r="D479" s="6" t="s">
        <v>228</v>
      </c>
      <c r="E479" s="40">
        <v>303</v>
      </c>
      <c r="F479" s="119"/>
      <c r="G479" s="19"/>
      <c r="H479" s="19">
        <v>111391.89</v>
      </c>
      <c r="I479" s="19">
        <v>0</v>
      </c>
      <c r="J479" s="19">
        <f t="shared" si="17"/>
        <v>111391.89</v>
      </c>
      <c r="K479" s="80"/>
      <c r="L479" s="123"/>
      <c r="M479" s="87"/>
      <c r="N479" s="6"/>
      <c r="O479" s="9" t="s">
        <v>229</v>
      </c>
      <c r="P479" s="8"/>
    </row>
    <row r="480" spans="1:16" x14ac:dyDescent="0.25">
      <c r="A480" s="199">
        <v>19</v>
      </c>
      <c r="B480" s="174" t="s">
        <v>31</v>
      </c>
      <c r="C480" s="174">
        <v>9</v>
      </c>
      <c r="D480" s="6" t="s">
        <v>231</v>
      </c>
      <c r="E480" s="40">
        <v>146</v>
      </c>
      <c r="F480" s="119"/>
      <c r="G480" s="19"/>
      <c r="H480" s="19">
        <v>53673.98</v>
      </c>
      <c r="I480" s="19">
        <v>0</v>
      </c>
      <c r="J480" s="19">
        <f t="shared" si="17"/>
        <v>53673.98</v>
      </c>
      <c r="K480" s="80"/>
      <c r="L480" s="123"/>
      <c r="M480" s="87"/>
      <c r="N480" s="6"/>
      <c r="O480" s="9" t="s">
        <v>229</v>
      </c>
      <c r="P480" s="8"/>
    </row>
    <row r="481" spans="1:16" ht="26.4" x14ac:dyDescent="0.25">
      <c r="A481" s="199">
        <v>20</v>
      </c>
      <c r="B481" s="174" t="s">
        <v>31</v>
      </c>
      <c r="C481" s="9" t="s">
        <v>115</v>
      </c>
      <c r="D481" s="6" t="s">
        <v>234</v>
      </c>
      <c r="E481" s="40">
        <v>405</v>
      </c>
      <c r="F481" s="119" t="s">
        <v>4447</v>
      </c>
      <c r="G481" s="19">
        <v>286523.55</v>
      </c>
      <c r="H481" s="19">
        <v>302539.05</v>
      </c>
      <c r="I481" s="19">
        <v>0</v>
      </c>
      <c r="J481" s="19">
        <f t="shared" si="17"/>
        <v>302539.05</v>
      </c>
      <c r="K481" s="80"/>
      <c r="L481" s="123" t="s">
        <v>4449</v>
      </c>
      <c r="M481" s="87" t="s">
        <v>4448</v>
      </c>
      <c r="N481" s="6"/>
      <c r="O481" s="174" t="s">
        <v>235</v>
      </c>
      <c r="P481" s="8"/>
    </row>
    <row r="482" spans="1:16" ht="26.4" x14ac:dyDescent="0.25">
      <c r="A482" s="199">
        <v>21</v>
      </c>
      <c r="B482" s="174" t="s">
        <v>31</v>
      </c>
      <c r="C482" s="9" t="s">
        <v>117</v>
      </c>
      <c r="D482" s="6" t="s">
        <v>232</v>
      </c>
      <c r="E482" s="40">
        <v>118</v>
      </c>
      <c r="F482" s="119" t="s">
        <v>4443</v>
      </c>
      <c r="G482" s="19">
        <v>83480.94</v>
      </c>
      <c r="H482" s="19">
        <v>88147.18</v>
      </c>
      <c r="I482" s="19">
        <v>0</v>
      </c>
      <c r="J482" s="19">
        <f t="shared" si="17"/>
        <v>88147.18</v>
      </c>
      <c r="K482" s="80"/>
      <c r="L482" s="123" t="s">
        <v>4428</v>
      </c>
      <c r="M482" s="87" t="s">
        <v>4444</v>
      </c>
      <c r="N482" s="6"/>
      <c r="O482" s="174" t="s">
        <v>233</v>
      </c>
      <c r="P482" s="8"/>
    </row>
    <row r="483" spans="1:16" ht="36" x14ac:dyDescent="0.25">
      <c r="A483" s="199">
        <v>22</v>
      </c>
      <c r="B483" s="174" t="s">
        <v>342</v>
      </c>
      <c r="C483" s="174" t="s">
        <v>100</v>
      </c>
      <c r="D483" s="7" t="s">
        <v>577</v>
      </c>
      <c r="E483" s="40">
        <v>894</v>
      </c>
      <c r="F483" s="119"/>
      <c r="G483" s="19"/>
      <c r="H483" s="19">
        <v>517339.92</v>
      </c>
      <c r="I483" s="19">
        <v>0</v>
      </c>
      <c r="J483" s="19">
        <f t="shared" si="17"/>
        <v>517339.92</v>
      </c>
      <c r="K483" s="80"/>
      <c r="L483" s="123"/>
      <c r="M483" s="87"/>
      <c r="N483" s="6"/>
      <c r="O483" s="89" t="s">
        <v>576</v>
      </c>
      <c r="P483" s="7"/>
    </row>
    <row r="484" spans="1:16" x14ac:dyDescent="0.25">
      <c r="A484" s="199">
        <v>23</v>
      </c>
      <c r="B484" s="174" t="s">
        <v>813</v>
      </c>
      <c r="C484" s="174" t="s">
        <v>814</v>
      </c>
      <c r="D484" s="205" t="s">
        <v>815</v>
      </c>
      <c r="E484" s="112">
        <v>967159</v>
      </c>
      <c r="F484" s="120"/>
      <c r="G484" s="34"/>
      <c r="H484" s="19">
        <v>3700940300.9899998</v>
      </c>
      <c r="I484" s="19">
        <v>0</v>
      </c>
      <c r="J484" s="19">
        <f>H484</f>
        <v>3700940300.9899998</v>
      </c>
      <c r="K484" s="80"/>
      <c r="L484" s="123"/>
      <c r="M484" s="87"/>
      <c r="N484" s="6"/>
      <c r="O484" s="9" t="s">
        <v>816</v>
      </c>
      <c r="P484" s="7"/>
    </row>
    <row r="485" spans="1:16" x14ac:dyDescent="0.25">
      <c r="A485" s="199">
        <v>24</v>
      </c>
      <c r="B485" s="174" t="s">
        <v>217</v>
      </c>
      <c r="C485" s="174">
        <v>2</v>
      </c>
      <c r="D485" s="205" t="s">
        <v>817</v>
      </c>
      <c r="E485" s="112">
        <v>26197</v>
      </c>
      <c r="F485" s="120"/>
      <c r="G485" s="34"/>
      <c r="H485" s="19">
        <v>21108740.640000001</v>
      </c>
      <c r="I485" s="19">
        <v>0</v>
      </c>
      <c r="J485" s="19">
        <f>H485</f>
        <v>21108740.640000001</v>
      </c>
      <c r="K485" s="80"/>
      <c r="L485" s="123"/>
      <c r="M485" s="87"/>
      <c r="N485" s="6"/>
      <c r="O485" s="9" t="s">
        <v>818</v>
      </c>
      <c r="P485" s="7"/>
    </row>
    <row r="486" spans="1:16" ht="26.4" x14ac:dyDescent="0.25">
      <c r="A486" s="199">
        <v>25</v>
      </c>
      <c r="B486" s="174" t="s">
        <v>217</v>
      </c>
      <c r="C486" s="174">
        <v>96</v>
      </c>
      <c r="D486" s="6" t="s">
        <v>218</v>
      </c>
      <c r="E486" s="40">
        <v>400</v>
      </c>
      <c r="F486" s="119" t="s">
        <v>4653</v>
      </c>
      <c r="G486" s="19">
        <v>306132</v>
      </c>
      <c r="H486" s="19">
        <v>80028</v>
      </c>
      <c r="I486" s="19">
        <v>0</v>
      </c>
      <c r="J486" s="19">
        <f t="shared" ref="J486:J643" si="18">H486-I486</f>
        <v>80028</v>
      </c>
      <c r="K486" s="80"/>
      <c r="L486" s="123" t="s">
        <v>4655</v>
      </c>
      <c r="M486" s="87" t="s">
        <v>4654</v>
      </c>
      <c r="N486" s="6"/>
      <c r="O486" s="87" t="s">
        <v>633</v>
      </c>
      <c r="P486" s="8"/>
    </row>
    <row r="487" spans="1:16" ht="26.4" x14ac:dyDescent="0.25">
      <c r="A487" s="199">
        <v>26</v>
      </c>
      <c r="B487" s="174" t="s">
        <v>268</v>
      </c>
      <c r="C487" s="9" t="s">
        <v>119</v>
      </c>
      <c r="D487" s="6" t="s">
        <v>269</v>
      </c>
      <c r="E487" s="40">
        <v>109</v>
      </c>
      <c r="F487" s="119" t="s">
        <v>4450</v>
      </c>
      <c r="G487" s="19">
        <v>418841.86</v>
      </c>
      <c r="H487" s="19">
        <v>76648.800000000003</v>
      </c>
      <c r="I487" s="19">
        <v>0</v>
      </c>
      <c r="J487" s="19">
        <f t="shared" si="18"/>
        <v>76648.800000000003</v>
      </c>
      <c r="K487" s="80"/>
      <c r="L487" s="123" t="s">
        <v>4425</v>
      </c>
      <c r="M487" s="87" t="s">
        <v>4451</v>
      </c>
      <c r="N487" s="6"/>
      <c r="O487" s="9" t="s">
        <v>270</v>
      </c>
      <c r="P487" s="8"/>
    </row>
    <row r="488" spans="1:16" ht="52.8" x14ac:dyDescent="0.25">
      <c r="A488" s="199">
        <v>27</v>
      </c>
      <c r="B488" s="174" t="s">
        <v>5184</v>
      </c>
      <c r="C488" s="9" t="s">
        <v>5178</v>
      </c>
      <c r="D488" s="6" t="s">
        <v>5179</v>
      </c>
      <c r="E488" s="40"/>
      <c r="F488" s="119" t="s">
        <v>5183</v>
      </c>
      <c r="G488" s="19">
        <v>14227335.98</v>
      </c>
      <c r="H488" s="19">
        <v>14227335.98</v>
      </c>
      <c r="I488" s="19">
        <v>0</v>
      </c>
      <c r="J488" s="19">
        <f t="shared" si="18"/>
        <v>14227335.98</v>
      </c>
      <c r="K488" s="80"/>
      <c r="L488" s="123" t="s">
        <v>5181</v>
      </c>
      <c r="M488" s="87" t="s">
        <v>5180</v>
      </c>
      <c r="N488" s="6"/>
      <c r="O488" s="87" t="s">
        <v>5182</v>
      </c>
      <c r="P488" s="8"/>
    </row>
    <row r="489" spans="1:16" ht="39.6" x14ac:dyDescent="0.25">
      <c r="A489" s="199">
        <v>28</v>
      </c>
      <c r="B489" s="7" t="s">
        <v>135</v>
      </c>
      <c r="C489" s="9" t="s">
        <v>2626</v>
      </c>
      <c r="D489" s="6" t="s">
        <v>2627</v>
      </c>
      <c r="E489" s="40">
        <v>800</v>
      </c>
      <c r="F489" s="119" t="s">
        <v>4707</v>
      </c>
      <c r="G489" s="19">
        <v>283977.17</v>
      </c>
      <c r="H489" s="19">
        <v>283977.17</v>
      </c>
      <c r="I489" s="19">
        <v>0</v>
      </c>
      <c r="J489" s="19">
        <f>H489-I489</f>
        <v>283977.17</v>
      </c>
      <c r="K489" s="80"/>
      <c r="L489" s="123" t="s">
        <v>4201</v>
      </c>
      <c r="M489" s="87" t="s">
        <v>4708</v>
      </c>
      <c r="N489" s="6"/>
      <c r="O489" s="9" t="s">
        <v>140</v>
      </c>
      <c r="P489" s="8"/>
    </row>
    <row r="490" spans="1:16" ht="39.6" x14ac:dyDescent="0.25">
      <c r="A490" s="199">
        <v>29</v>
      </c>
      <c r="B490" s="7" t="s">
        <v>135</v>
      </c>
      <c r="C490" s="9" t="s">
        <v>2630</v>
      </c>
      <c r="D490" s="6" t="s">
        <v>2628</v>
      </c>
      <c r="E490" s="40">
        <v>800</v>
      </c>
      <c r="F490" s="119" t="s">
        <v>4704</v>
      </c>
      <c r="G490" s="19">
        <v>283977.17</v>
      </c>
      <c r="H490" s="19">
        <v>283977.17</v>
      </c>
      <c r="I490" s="19">
        <v>0</v>
      </c>
      <c r="J490" s="19">
        <f t="shared" ref="J490:J513" si="19">H490-I490</f>
        <v>283977.17</v>
      </c>
      <c r="K490" s="80"/>
      <c r="L490" s="123" t="s">
        <v>4706</v>
      </c>
      <c r="M490" s="87" t="s">
        <v>4705</v>
      </c>
      <c r="N490" s="6"/>
      <c r="O490" s="9" t="s">
        <v>140</v>
      </c>
      <c r="P490" s="8"/>
    </row>
    <row r="491" spans="1:16" ht="39.6" x14ac:dyDescent="0.25">
      <c r="A491" s="199">
        <v>30</v>
      </c>
      <c r="B491" s="7" t="s">
        <v>135</v>
      </c>
      <c r="C491" s="9" t="s">
        <v>2631</v>
      </c>
      <c r="D491" s="6" t="s">
        <v>2629</v>
      </c>
      <c r="E491" s="40">
        <v>800</v>
      </c>
      <c r="F491" s="119" t="s">
        <v>4699</v>
      </c>
      <c r="G491" s="19">
        <v>283977.17</v>
      </c>
      <c r="H491" s="19">
        <v>283977.17</v>
      </c>
      <c r="I491" s="19">
        <v>0</v>
      </c>
      <c r="J491" s="19">
        <f t="shared" si="19"/>
        <v>283977.17</v>
      </c>
      <c r="K491" s="80"/>
      <c r="L491" s="123" t="s">
        <v>4701</v>
      </c>
      <c r="M491" s="87" t="s">
        <v>4700</v>
      </c>
      <c r="N491" s="6"/>
      <c r="O491" s="9" t="s">
        <v>140</v>
      </c>
      <c r="P491" s="8"/>
    </row>
    <row r="492" spans="1:16" ht="39.6" x14ac:dyDescent="0.25">
      <c r="A492" s="199">
        <v>31</v>
      </c>
      <c r="B492" s="7" t="s">
        <v>135</v>
      </c>
      <c r="C492" s="9" t="s">
        <v>2632</v>
      </c>
      <c r="D492" s="6" t="s">
        <v>2633</v>
      </c>
      <c r="E492" s="40">
        <v>800</v>
      </c>
      <c r="F492" s="119" t="s">
        <v>4702</v>
      </c>
      <c r="G492" s="19">
        <v>283977.17</v>
      </c>
      <c r="H492" s="19">
        <v>283977.17</v>
      </c>
      <c r="I492" s="19">
        <v>0</v>
      </c>
      <c r="J492" s="19">
        <f t="shared" si="19"/>
        <v>283977.17</v>
      </c>
      <c r="K492" s="80"/>
      <c r="L492" s="123" t="s">
        <v>4690</v>
      </c>
      <c r="M492" s="87" t="s">
        <v>4703</v>
      </c>
      <c r="N492" s="6"/>
      <c r="O492" s="9" t="s">
        <v>140</v>
      </c>
      <c r="P492" s="8"/>
    </row>
    <row r="493" spans="1:16" ht="39.6" x14ac:dyDescent="0.25">
      <c r="A493" s="199">
        <v>32</v>
      </c>
      <c r="B493" s="7" t="s">
        <v>135</v>
      </c>
      <c r="C493" s="9" t="s">
        <v>2634</v>
      </c>
      <c r="D493" s="6" t="s">
        <v>2635</v>
      </c>
      <c r="E493" s="40">
        <v>800</v>
      </c>
      <c r="F493" s="119" t="s">
        <v>4697</v>
      </c>
      <c r="G493" s="19">
        <v>283977.17</v>
      </c>
      <c r="H493" s="19">
        <v>283977.17</v>
      </c>
      <c r="I493" s="19">
        <v>0</v>
      </c>
      <c r="J493" s="19">
        <f t="shared" si="19"/>
        <v>283977.17</v>
      </c>
      <c r="K493" s="80"/>
      <c r="L493" s="123" t="s">
        <v>4696</v>
      </c>
      <c r="M493" s="87" t="s">
        <v>4698</v>
      </c>
      <c r="N493" s="6"/>
      <c r="O493" s="9" t="s">
        <v>140</v>
      </c>
      <c r="P493" s="8"/>
    </row>
    <row r="494" spans="1:16" ht="39.6" x14ac:dyDescent="0.25">
      <c r="A494" s="199">
        <v>33</v>
      </c>
      <c r="B494" s="7" t="s">
        <v>135</v>
      </c>
      <c r="C494" s="9" t="s">
        <v>2636</v>
      </c>
      <c r="D494" s="6" t="s">
        <v>2637</v>
      </c>
      <c r="E494" s="40">
        <v>800</v>
      </c>
      <c r="F494" s="119" t="s">
        <v>4694</v>
      </c>
      <c r="G494" s="19">
        <v>283977.17</v>
      </c>
      <c r="H494" s="19">
        <v>283977.17</v>
      </c>
      <c r="I494" s="19">
        <v>0</v>
      </c>
      <c r="J494" s="19">
        <f t="shared" si="19"/>
        <v>283977.17</v>
      </c>
      <c r="K494" s="80"/>
      <c r="L494" s="123" t="s">
        <v>4696</v>
      </c>
      <c r="M494" s="87" t="s">
        <v>4695</v>
      </c>
      <c r="N494" s="6"/>
      <c r="O494" s="9" t="s">
        <v>140</v>
      </c>
      <c r="P494" s="8"/>
    </row>
    <row r="495" spans="1:16" ht="39.6" x14ac:dyDescent="0.25">
      <c r="A495" s="199">
        <v>34</v>
      </c>
      <c r="B495" s="7" t="s">
        <v>135</v>
      </c>
      <c r="C495" s="9" t="s">
        <v>2638</v>
      </c>
      <c r="D495" s="6" t="s">
        <v>2639</v>
      </c>
      <c r="E495" s="40">
        <v>800</v>
      </c>
      <c r="F495" s="119" t="s">
        <v>4692</v>
      </c>
      <c r="G495" s="19">
        <v>283977.17</v>
      </c>
      <c r="H495" s="19">
        <v>283977.17</v>
      </c>
      <c r="I495" s="19">
        <v>0</v>
      </c>
      <c r="J495" s="19">
        <f t="shared" si="19"/>
        <v>283977.17</v>
      </c>
      <c r="K495" s="80"/>
      <c r="L495" s="206">
        <v>42689</v>
      </c>
      <c r="M495" s="87" t="s">
        <v>4693</v>
      </c>
      <c r="N495" s="6"/>
      <c r="O495" s="9" t="s">
        <v>140</v>
      </c>
      <c r="P495" s="8"/>
    </row>
    <row r="496" spans="1:16" ht="39.6" x14ac:dyDescent="0.25">
      <c r="A496" s="199">
        <v>35</v>
      </c>
      <c r="B496" s="7" t="s">
        <v>135</v>
      </c>
      <c r="C496" s="9" t="s">
        <v>2640</v>
      </c>
      <c r="D496" s="6" t="s">
        <v>2641</v>
      </c>
      <c r="E496" s="40">
        <v>800</v>
      </c>
      <c r="F496" s="119" t="s">
        <v>4689</v>
      </c>
      <c r="G496" s="19">
        <v>283977.17</v>
      </c>
      <c r="H496" s="19">
        <v>283977.17</v>
      </c>
      <c r="I496" s="19">
        <v>0</v>
      </c>
      <c r="J496" s="19">
        <f t="shared" si="19"/>
        <v>283977.17</v>
      </c>
      <c r="K496" s="80"/>
      <c r="L496" s="123" t="s">
        <v>4690</v>
      </c>
      <c r="M496" s="87" t="s">
        <v>4691</v>
      </c>
      <c r="N496" s="6"/>
      <c r="O496" s="9" t="s">
        <v>140</v>
      </c>
      <c r="P496" s="8"/>
    </row>
    <row r="497" spans="1:16" ht="39.6" x14ac:dyDescent="0.25">
      <c r="A497" s="199">
        <v>36</v>
      </c>
      <c r="B497" s="7" t="s">
        <v>135</v>
      </c>
      <c r="C497" s="9" t="s">
        <v>2642</v>
      </c>
      <c r="D497" s="6" t="s">
        <v>2643</v>
      </c>
      <c r="E497" s="40">
        <v>800</v>
      </c>
      <c r="F497" s="119" t="s">
        <v>4686</v>
      </c>
      <c r="G497" s="19">
        <v>283977.17</v>
      </c>
      <c r="H497" s="19">
        <v>283977.17</v>
      </c>
      <c r="I497" s="19">
        <v>0</v>
      </c>
      <c r="J497" s="19">
        <f t="shared" si="19"/>
        <v>283977.17</v>
      </c>
      <c r="K497" s="80"/>
      <c r="L497" s="123" t="s">
        <v>4688</v>
      </c>
      <c r="M497" s="87" t="s">
        <v>4687</v>
      </c>
      <c r="N497" s="6"/>
      <c r="O497" s="9" t="s">
        <v>140</v>
      </c>
      <c r="P497" s="8"/>
    </row>
    <row r="498" spans="1:16" ht="39.6" x14ac:dyDescent="0.25">
      <c r="A498" s="199">
        <v>37</v>
      </c>
      <c r="B498" s="7" t="s">
        <v>135</v>
      </c>
      <c r="C498" s="9" t="s">
        <v>2645</v>
      </c>
      <c r="D498" s="6" t="s">
        <v>2644</v>
      </c>
      <c r="E498" s="40">
        <v>800</v>
      </c>
      <c r="F498" s="119" t="s">
        <v>4683</v>
      </c>
      <c r="G498" s="19">
        <v>283977.17</v>
      </c>
      <c r="H498" s="19">
        <v>283977.17</v>
      </c>
      <c r="I498" s="19">
        <v>0</v>
      </c>
      <c r="J498" s="19">
        <f t="shared" si="19"/>
        <v>283977.17</v>
      </c>
      <c r="K498" s="80"/>
      <c r="L498" s="123" t="s">
        <v>4685</v>
      </c>
      <c r="M498" s="87" t="s">
        <v>4684</v>
      </c>
      <c r="N498" s="6"/>
      <c r="O498" s="9" t="s">
        <v>140</v>
      </c>
      <c r="P498" s="8"/>
    </row>
    <row r="499" spans="1:16" ht="39.6" x14ac:dyDescent="0.25">
      <c r="A499" s="199">
        <v>38</v>
      </c>
      <c r="B499" s="7" t="s">
        <v>135</v>
      </c>
      <c r="C499" s="9" t="s">
        <v>2646</v>
      </c>
      <c r="D499" s="6" t="s">
        <v>2647</v>
      </c>
      <c r="E499" s="40">
        <v>800</v>
      </c>
      <c r="F499" s="119" t="s">
        <v>4663</v>
      </c>
      <c r="G499" s="19">
        <v>283977.17</v>
      </c>
      <c r="H499" s="19">
        <v>283977.17</v>
      </c>
      <c r="I499" s="19">
        <v>0</v>
      </c>
      <c r="J499" s="19">
        <f t="shared" si="19"/>
        <v>283977.17</v>
      </c>
      <c r="K499" s="80"/>
      <c r="L499" s="123" t="s">
        <v>4682</v>
      </c>
      <c r="M499" s="87" t="s">
        <v>4681</v>
      </c>
      <c r="N499" s="6"/>
      <c r="O499" s="9" t="s">
        <v>140</v>
      </c>
      <c r="P499" s="8"/>
    </row>
    <row r="500" spans="1:16" ht="39.6" x14ac:dyDescent="0.25">
      <c r="A500" s="199">
        <v>39</v>
      </c>
      <c r="B500" s="7" t="s">
        <v>135</v>
      </c>
      <c r="C500" s="9" t="s">
        <v>2648</v>
      </c>
      <c r="D500" s="6" t="s">
        <v>2649</v>
      </c>
      <c r="E500" s="40">
        <v>800</v>
      </c>
      <c r="F500" s="119" t="s">
        <v>4678</v>
      </c>
      <c r="G500" s="19">
        <v>283977.17</v>
      </c>
      <c r="H500" s="19">
        <v>283977.17</v>
      </c>
      <c r="I500" s="19">
        <v>0</v>
      </c>
      <c r="J500" s="19">
        <f t="shared" si="19"/>
        <v>283977.17</v>
      </c>
      <c r="K500" s="80"/>
      <c r="L500" s="123" t="s">
        <v>4680</v>
      </c>
      <c r="M500" s="87" t="s">
        <v>4679</v>
      </c>
      <c r="N500" s="6"/>
      <c r="O500" s="9" t="s">
        <v>140</v>
      </c>
      <c r="P500" s="8"/>
    </row>
    <row r="501" spans="1:16" ht="26.4" x14ac:dyDescent="0.25">
      <c r="A501" s="199">
        <v>40</v>
      </c>
      <c r="B501" s="7" t="s">
        <v>135</v>
      </c>
      <c r="C501" s="9" t="s">
        <v>364</v>
      </c>
      <c r="D501" s="6" t="s">
        <v>365</v>
      </c>
      <c r="E501" s="40">
        <v>800</v>
      </c>
      <c r="F501" s="119" t="s">
        <v>4546</v>
      </c>
      <c r="G501" s="19">
        <v>283977.17</v>
      </c>
      <c r="H501" s="19">
        <v>283977.17</v>
      </c>
      <c r="I501" s="19">
        <v>0</v>
      </c>
      <c r="J501" s="19">
        <f t="shared" si="19"/>
        <v>283977.17</v>
      </c>
      <c r="K501" s="80"/>
      <c r="L501" s="123" t="s">
        <v>4548</v>
      </c>
      <c r="M501" s="87" t="s">
        <v>4547</v>
      </c>
      <c r="N501" s="6"/>
      <c r="O501" s="9" t="s">
        <v>140</v>
      </c>
      <c r="P501" s="8"/>
    </row>
    <row r="502" spans="1:16" ht="26.4" x14ac:dyDescent="0.25">
      <c r="A502" s="199">
        <v>41</v>
      </c>
      <c r="B502" s="7" t="s">
        <v>135</v>
      </c>
      <c r="C502" s="9" t="s">
        <v>366</v>
      </c>
      <c r="D502" s="6" t="s">
        <v>369</v>
      </c>
      <c r="E502" s="40">
        <v>400</v>
      </c>
      <c r="F502" s="119" t="s">
        <v>4552</v>
      </c>
      <c r="G502" s="19">
        <v>141988.57999999999</v>
      </c>
      <c r="H502" s="19">
        <v>141988.57999999999</v>
      </c>
      <c r="I502" s="19">
        <v>0</v>
      </c>
      <c r="J502" s="19">
        <f t="shared" si="19"/>
        <v>141988.57999999999</v>
      </c>
      <c r="K502" s="80"/>
      <c r="L502" s="123" t="s">
        <v>4554</v>
      </c>
      <c r="M502" s="87" t="s">
        <v>4553</v>
      </c>
      <c r="N502" s="6"/>
      <c r="O502" s="9" t="s">
        <v>140</v>
      </c>
      <c r="P502" s="8"/>
    </row>
    <row r="503" spans="1:16" ht="26.4" x14ac:dyDescent="0.25">
      <c r="A503" s="199">
        <v>42</v>
      </c>
      <c r="B503" s="7" t="s">
        <v>135</v>
      </c>
      <c r="C503" s="9" t="s">
        <v>367</v>
      </c>
      <c r="D503" s="6" t="s">
        <v>368</v>
      </c>
      <c r="E503" s="40">
        <v>800</v>
      </c>
      <c r="F503" s="119" t="s">
        <v>4561</v>
      </c>
      <c r="G503" s="19">
        <v>283977.17</v>
      </c>
      <c r="H503" s="19">
        <v>283977.17</v>
      </c>
      <c r="I503" s="19">
        <v>0</v>
      </c>
      <c r="J503" s="19">
        <f t="shared" si="19"/>
        <v>283977.17</v>
      </c>
      <c r="K503" s="80"/>
      <c r="L503" s="123" t="s">
        <v>4563</v>
      </c>
      <c r="M503" s="87" t="s">
        <v>4562</v>
      </c>
      <c r="N503" s="6"/>
      <c r="O503" s="9" t="s">
        <v>140</v>
      </c>
      <c r="P503" s="8"/>
    </row>
    <row r="504" spans="1:16" ht="26.4" x14ac:dyDescent="0.25">
      <c r="A504" s="199">
        <v>43</v>
      </c>
      <c r="B504" s="7" t="s">
        <v>135</v>
      </c>
      <c r="C504" s="9" t="s">
        <v>372</v>
      </c>
      <c r="D504" s="6" t="s">
        <v>373</v>
      </c>
      <c r="E504" s="40">
        <v>800</v>
      </c>
      <c r="F504" s="119" t="s">
        <v>4558</v>
      </c>
      <c r="G504" s="19">
        <v>283977.17</v>
      </c>
      <c r="H504" s="19">
        <v>283977.17</v>
      </c>
      <c r="I504" s="19">
        <v>0</v>
      </c>
      <c r="J504" s="19">
        <f t="shared" si="19"/>
        <v>283977.17</v>
      </c>
      <c r="K504" s="80"/>
      <c r="L504" s="123" t="s">
        <v>4560</v>
      </c>
      <c r="M504" s="87" t="s">
        <v>4559</v>
      </c>
      <c r="N504" s="6"/>
      <c r="O504" s="9" t="s">
        <v>140</v>
      </c>
      <c r="P504" s="8"/>
    </row>
    <row r="505" spans="1:16" ht="26.4" x14ac:dyDescent="0.25">
      <c r="A505" s="199">
        <v>44</v>
      </c>
      <c r="B505" s="7" t="s">
        <v>135</v>
      </c>
      <c r="C505" s="9" t="s">
        <v>370</v>
      </c>
      <c r="D505" s="6" t="s">
        <v>371</v>
      </c>
      <c r="E505" s="40">
        <v>800</v>
      </c>
      <c r="F505" s="119" t="s">
        <v>4537</v>
      </c>
      <c r="G505" s="19">
        <v>283977.17</v>
      </c>
      <c r="H505" s="19">
        <v>283977.17</v>
      </c>
      <c r="I505" s="19">
        <v>0</v>
      </c>
      <c r="J505" s="19">
        <f t="shared" si="19"/>
        <v>283977.17</v>
      </c>
      <c r="K505" s="80"/>
      <c r="L505" s="123" t="s">
        <v>4539</v>
      </c>
      <c r="M505" s="87" t="s">
        <v>4538</v>
      </c>
      <c r="N505" s="6"/>
      <c r="O505" s="9" t="s">
        <v>140</v>
      </c>
      <c r="P505" s="8"/>
    </row>
    <row r="506" spans="1:16" ht="26.4" x14ac:dyDescent="0.25">
      <c r="A506" s="199">
        <v>45</v>
      </c>
      <c r="B506" s="7" t="s">
        <v>135</v>
      </c>
      <c r="C506" s="174">
        <v>84</v>
      </c>
      <c r="D506" s="6" t="s">
        <v>213</v>
      </c>
      <c r="E506" s="40">
        <v>800</v>
      </c>
      <c r="F506" s="119" t="s">
        <v>4675</v>
      </c>
      <c r="G506" s="19">
        <v>283977.17</v>
      </c>
      <c r="H506" s="19">
        <v>13144</v>
      </c>
      <c r="I506" s="19">
        <v>0</v>
      </c>
      <c r="J506" s="19">
        <f t="shared" si="19"/>
        <v>13144</v>
      </c>
      <c r="K506" s="80"/>
      <c r="L506" s="123" t="s">
        <v>4677</v>
      </c>
      <c r="M506" s="87" t="s">
        <v>4676</v>
      </c>
      <c r="N506" s="6"/>
      <c r="O506" s="9" t="s">
        <v>140</v>
      </c>
      <c r="P506" s="7"/>
    </row>
    <row r="507" spans="1:16" ht="39.6" x14ac:dyDescent="0.25">
      <c r="A507" s="199">
        <v>46</v>
      </c>
      <c r="B507" s="7" t="s">
        <v>135</v>
      </c>
      <c r="C507" s="174" t="s">
        <v>574</v>
      </c>
      <c r="D507" s="6" t="s">
        <v>575</v>
      </c>
      <c r="E507" s="40">
        <v>800</v>
      </c>
      <c r="F507" s="119" t="s">
        <v>4524</v>
      </c>
      <c r="G507" s="19">
        <v>283977.17</v>
      </c>
      <c r="H507" s="19">
        <v>283977.17</v>
      </c>
      <c r="I507" s="19">
        <v>0</v>
      </c>
      <c r="J507" s="19">
        <f t="shared" si="19"/>
        <v>283977.17</v>
      </c>
      <c r="K507" s="80"/>
      <c r="L507" s="123" t="s">
        <v>4526</v>
      </c>
      <c r="M507" s="87" t="s">
        <v>4525</v>
      </c>
      <c r="N507" s="6"/>
      <c r="O507" s="9" t="s">
        <v>140</v>
      </c>
      <c r="P507" s="7"/>
    </row>
    <row r="508" spans="1:16" ht="26.4" x14ac:dyDescent="0.25">
      <c r="A508" s="199">
        <v>47</v>
      </c>
      <c r="B508" s="7" t="s">
        <v>135</v>
      </c>
      <c r="C508" s="174">
        <v>93</v>
      </c>
      <c r="D508" s="6" t="s">
        <v>5176</v>
      </c>
      <c r="E508" s="40">
        <v>800</v>
      </c>
      <c r="F508" s="119" t="s">
        <v>4659</v>
      </c>
      <c r="G508" s="19">
        <v>283977.17</v>
      </c>
      <c r="H508" s="19">
        <v>283977.17</v>
      </c>
      <c r="I508" s="19"/>
      <c r="J508" s="19">
        <f t="shared" ref="J508:J512" si="20">H508-I508</f>
        <v>283977.17</v>
      </c>
      <c r="K508" s="80"/>
      <c r="L508" s="123" t="s">
        <v>4661</v>
      </c>
      <c r="M508" s="87" t="s">
        <v>4660</v>
      </c>
      <c r="N508" s="6"/>
      <c r="O508" s="9" t="s">
        <v>140</v>
      </c>
      <c r="P508" s="7"/>
    </row>
    <row r="509" spans="1:16" ht="26.4" x14ac:dyDescent="0.25">
      <c r="A509" s="199">
        <v>48</v>
      </c>
      <c r="B509" s="7" t="s">
        <v>135</v>
      </c>
      <c r="C509" s="174">
        <v>26</v>
      </c>
      <c r="D509" s="6" t="s">
        <v>374</v>
      </c>
      <c r="E509" s="40">
        <v>807</v>
      </c>
      <c r="F509" s="119" t="s">
        <v>4540</v>
      </c>
      <c r="G509" s="19">
        <v>286461.96999999997</v>
      </c>
      <c r="H509" s="19">
        <v>13121.82</v>
      </c>
      <c r="I509" s="19">
        <v>0</v>
      </c>
      <c r="J509" s="19">
        <f t="shared" si="20"/>
        <v>13121.82</v>
      </c>
      <c r="K509" s="80"/>
      <c r="L509" s="123" t="s">
        <v>4542</v>
      </c>
      <c r="M509" s="87" t="s">
        <v>4541</v>
      </c>
      <c r="N509" s="6"/>
      <c r="O509" s="9" t="s">
        <v>140</v>
      </c>
      <c r="P509" s="7"/>
    </row>
    <row r="510" spans="1:16" ht="26.4" x14ac:dyDescent="0.25">
      <c r="A510" s="199">
        <v>49</v>
      </c>
      <c r="B510" s="7" t="s">
        <v>135</v>
      </c>
      <c r="C510" s="174">
        <v>68</v>
      </c>
      <c r="D510" s="6"/>
      <c r="E510" s="40">
        <v>800</v>
      </c>
      <c r="F510" s="119" t="s">
        <v>4667</v>
      </c>
      <c r="G510" s="19">
        <v>286461.96999999997</v>
      </c>
      <c r="H510" s="19"/>
      <c r="I510" s="19"/>
      <c r="J510" s="19">
        <f t="shared" si="20"/>
        <v>0</v>
      </c>
      <c r="K510" s="80"/>
      <c r="L510" s="123" t="s">
        <v>4669</v>
      </c>
      <c r="M510" s="87" t="s">
        <v>4668</v>
      </c>
      <c r="N510" s="6"/>
      <c r="O510" s="9" t="s">
        <v>140</v>
      </c>
      <c r="P510" s="7"/>
    </row>
    <row r="511" spans="1:16" ht="26.4" x14ac:dyDescent="0.25">
      <c r="A511" s="199">
        <v>50</v>
      </c>
      <c r="B511" s="7" t="s">
        <v>135</v>
      </c>
      <c r="C511" s="174">
        <v>166</v>
      </c>
      <c r="D511" s="6" t="s">
        <v>5175</v>
      </c>
      <c r="E511" s="40">
        <v>800</v>
      </c>
      <c r="F511" s="119" t="s">
        <v>4670</v>
      </c>
      <c r="G511" s="19">
        <v>283977.17</v>
      </c>
      <c r="H511" s="19">
        <v>283977.17</v>
      </c>
      <c r="I511" s="19">
        <v>0</v>
      </c>
      <c r="J511" s="19">
        <f t="shared" si="20"/>
        <v>283977.17</v>
      </c>
      <c r="K511" s="80"/>
      <c r="L511" s="123" t="s">
        <v>4672</v>
      </c>
      <c r="M511" s="87" t="s">
        <v>4671</v>
      </c>
      <c r="N511" s="6"/>
      <c r="O511" s="9"/>
      <c r="P511" s="7"/>
    </row>
    <row r="512" spans="1:16" ht="26.4" x14ac:dyDescent="0.25">
      <c r="A512" s="199">
        <v>51</v>
      </c>
      <c r="B512" s="8" t="s">
        <v>4662</v>
      </c>
      <c r="C512" s="174">
        <v>15</v>
      </c>
      <c r="D512" s="6" t="s">
        <v>5177</v>
      </c>
      <c r="E512" s="40">
        <v>400</v>
      </c>
      <c r="F512" s="119" t="s">
        <v>4664</v>
      </c>
      <c r="G512" s="19">
        <v>141988.57999999999</v>
      </c>
      <c r="H512" s="19">
        <v>141988.57999999999</v>
      </c>
      <c r="I512" s="19">
        <v>0</v>
      </c>
      <c r="J512" s="19">
        <f t="shared" si="20"/>
        <v>141988.57999999999</v>
      </c>
      <c r="K512" s="80"/>
      <c r="L512" s="123" t="s">
        <v>4666</v>
      </c>
      <c r="M512" s="87" t="s">
        <v>4665</v>
      </c>
      <c r="N512" s="6"/>
      <c r="O512" s="9" t="s">
        <v>140</v>
      </c>
      <c r="P512" s="7"/>
    </row>
    <row r="513" spans="1:16" ht="39.6" x14ac:dyDescent="0.25">
      <c r="A513" s="199">
        <v>52</v>
      </c>
      <c r="B513" s="7" t="s">
        <v>344</v>
      </c>
      <c r="C513" s="174">
        <v>8</v>
      </c>
      <c r="D513" s="6" t="s">
        <v>2620</v>
      </c>
      <c r="E513" s="40">
        <v>600</v>
      </c>
      <c r="F513" s="119" t="s">
        <v>4729</v>
      </c>
      <c r="G513" s="19">
        <v>212982.88</v>
      </c>
      <c r="H513" s="19">
        <v>212982.88</v>
      </c>
      <c r="I513" s="19">
        <v>0</v>
      </c>
      <c r="J513" s="19">
        <f t="shared" si="19"/>
        <v>212982.88</v>
      </c>
      <c r="K513" s="80"/>
      <c r="L513" s="123" t="s">
        <v>4688</v>
      </c>
      <c r="M513" s="87" t="s">
        <v>4730</v>
      </c>
      <c r="N513" s="6"/>
      <c r="O513" s="9" t="s">
        <v>140</v>
      </c>
      <c r="P513" s="7"/>
    </row>
    <row r="514" spans="1:16" ht="39.6" x14ac:dyDescent="0.25">
      <c r="A514" s="199">
        <v>53</v>
      </c>
      <c r="B514" s="7" t="s">
        <v>344</v>
      </c>
      <c r="C514" s="174">
        <v>15</v>
      </c>
      <c r="D514" s="6" t="s">
        <v>2621</v>
      </c>
      <c r="E514" s="40">
        <v>600</v>
      </c>
      <c r="F514" s="119" t="s">
        <v>4726</v>
      </c>
      <c r="G514" s="19">
        <v>212982.88</v>
      </c>
      <c r="H514" s="19">
        <v>212982.88</v>
      </c>
      <c r="I514" s="19">
        <v>0</v>
      </c>
      <c r="J514" s="19">
        <f t="shared" ref="J514:J519" si="21">H514-I514</f>
        <v>212982.88</v>
      </c>
      <c r="K514" s="80"/>
      <c r="L514" s="123" t="s">
        <v>4728</v>
      </c>
      <c r="M514" s="87" t="s">
        <v>4727</v>
      </c>
      <c r="N514" s="6"/>
      <c r="O514" s="9" t="s">
        <v>140</v>
      </c>
      <c r="P514" s="7"/>
    </row>
    <row r="515" spans="1:16" ht="26.4" x14ac:dyDescent="0.25">
      <c r="A515" s="199">
        <v>54</v>
      </c>
      <c r="B515" s="7" t="s">
        <v>344</v>
      </c>
      <c r="C515" s="174">
        <v>37</v>
      </c>
      <c r="D515" s="6" t="s">
        <v>2622</v>
      </c>
      <c r="E515" s="40">
        <v>600</v>
      </c>
      <c r="F515" s="148" t="s">
        <v>4723</v>
      </c>
      <c r="G515" s="19">
        <v>212982.88</v>
      </c>
      <c r="H515" s="19">
        <v>212982.88</v>
      </c>
      <c r="I515" s="19">
        <v>0</v>
      </c>
      <c r="J515" s="19">
        <f t="shared" si="21"/>
        <v>212982.88</v>
      </c>
      <c r="K515" s="80"/>
      <c r="L515" s="123" t="s">
        <v>4725</v>
      </c>
      <c r="M515" s="87" t="s">
        <v>4724</v>
      </c>
      <c r="N515" s="6"/>
      <c r="O515" s="9" t="s">
        <v>140</v>
      </c>
      <c r="P515" s="7"/>
    </row>
    <row r="516" spans="1:16" ht="39.6" x14ac:dyDescent="0.25">
      <c r="A516" s="199">
        <v>55</v>
      </c>
      <c r="B516" s="7" t="s">
        <v>344</v>
      </c>
      <c r="C516" s="174" t="s">
        <v>3491</v>
      </c>
      <c r="D516" s="6" t="s">
        <v>2623</v>
      </c>
      <c r="E516" s="40">
        <v>300</v>
      </c>
      <c r="F516" s="119" t="s">
        <v>4720</v>
      </c>
      <c r="G516" s="19">
        <v>106491.44</v>
      </c>
      <c r="H516" s="19">
        <v>106491.44</v>
      </c>
      <c r="I516" s="19">
        <v>0</v>
      </c>
      <c r="J516" s="19">
        <f t="shared" si="21"/>
        <v>106491.44</v>
      </c>
      <c r="K516" s="80"/>
      <c r="L516" s="123" t="s">
        <v>4722</v>
      </c>
      <c r="M516" s="87" t="s">
        <v>4721</v>
      </c>
      <c r="N516" s="6"/>
      <c r="O516" s="9" t="s">
        <v>140</v>
      </c>
      <c r="P516" s="7"/>
    </row>
    <row r="517" spans="1:16" ht="36" x14ac:dyDescent="0.25">
      <c r="A517" s="199">
        <v>56</v>
      </c>
      <c r="B517" s="7" t="s">
        <v>344</v>
      </c>
      <c r="C517" s="174">
        <v>48</v>
      </c>
      <c r="D517" s="6" t="s">
        <v>2624</v>
      </c>
      <c r="E517" s="40">
        <v>600</v>
      </c>
      <c r="F517" s="119" t="s">
        <v>4717</v>
      </c>
      <c r="G517" s="19">
        <v>212982.88</v>
      </c>
      <c r="H517" s="19">
        <v>212982.88</v>
      </c>
      <c r="I517" s="19">
        <v>0</v>
      </c>
      <c r="J517" s="19">
        <f t="shared" si="21"/>
        <v>212982.88</v>
      </c>
      <c r="K517" s="80"/>
      <c r="L517" s="123" t="s">
        <v>4719</v>
      </c>
      <c r="M517" s="177" t="s">
        <v>4718</v>
      </c>
      <c r="N517" s="6"/>
      <c r="O517" s="9" t="s">
        <v>140</v>
      </c>
      <c r="P517" s="7"/>
    </row>
    <row r="518" spans="1:16" ht="39.6" x14ac:dyDescent="0.25">
      <c r="A518" s="199">
        <v>57</v>
      </c>
      <c r="B518" s="7" t="s">
        <v>344</v>
      </c>
      <c r="C518" s="174">
        <v>61</v>
      </c>
      <c r="D518" s="6" t="s">
        <v>2625</v>
      </c>
      <c r="E518" s="40">
        <v>600</v>
      </c>
      <c r="F518" s="119" t="s">
        <v>4714</v>
      </c>
      <c r="G518" s="19">
        <v>212982.88</v>
      </c>
      <c r="H518" s="19">
        <v>212982.88</v>
      </c>
      <c r="I518" s="19">
        <v>0</v>
      </c>
      <c r="J518" s="19">
        <f t="shared" si="21"/>
        <v>212982.88</v>
      </c>
      <c r="K518" s="80"/>
      <c r="L518" s="123" t="s">
        <v>4716</v>
      </c>
      <c r="M518" s="87" t="s">
        <v>4715</v>
      </c>
      <c r="N518" s="6"/>
      <c r="O518" s="9" t="s">
        <v>140</v>
      </c>
      <c r="P518" s="7"/>
    </row>
    <row r="519" spans="1:16" ht="26.4" x14ac:dyDescent="0.25">
      <c r="A519" s="199">
        <v>58</v>
      </c>
      <c r="B519" s="7" t="s">
        <v>344</v>
      </c>
      <c r="C519" s="174">
        <v>60</v>
      </c>
      <c r="D519" s="6" t="s">
        <v>383</v>
      </c>
      <c r="E519" s="40">
        <v>600</v>
      </c>
      <c r="F519" s="119" t="s">
        <v>4555</v>
      </c>
      <c r="G519" s="19">
        <v>212982.88</v>
      </c>
      <c r="H519" s="19">
        <v>212982.88</v>
      </c>
      <c r="I519" s="19">
        <v>0</v>
      </c>
      <c r="J519" s="19">
        <f t="shared" si="21"/>
        <v>212982.88</v>
      </c>
      <c r="K519" s="80"/>
      <c r="L519" s="123" t="s">
        <v>4557</v>
      </c>
      <c r="M519" s="87" t="s">
        <v>4556</v>
      </c>
      <c r="N519" s="6"/>
      <c r="O519" s="9" t="s">
        <v>140</v>
      </c>
      <c r="P519" s="7"/>
    </row>
    <row r="520" spans="1:16" ht="26.4" x14ac:dyDescent="0.25">
      <c r="A520" s="199">
        <v>59</v>
      </c>
      <c r="B520" s="7" t="s">
        <v>344</v>
      </c>
      <c r="C520" s="174">
        <v>44</v>
      </c>
      <c r="D520" s="6" t="s">
        <v>378</v>
      </c>
      <c r="E520" s="40">
        <v>600</v>
      </c>
      <c r="F520" s="119" t="s">
        <v>4532</v>
      </c>
      <c r="G520" s="19">
        <v>212982.88</v>
      </c>
      <c r="H520" s="19">
        <v>9666</v>
      </c>
      <c r="I520" s="19">
        <v>0</v>
      </c>
      <c r="J520" s="19">
        <f t="shared" si="18"/>
        <v>9666</v>
      </c>
      <c r="K520" s="80"/>
      <c r="L520" s="123" t="s">
        <v>4534</v>
      </c>
      <c r="M520" s="87" t="s">
        <v>4533</v>
      </c>
      <c r="N520" s="6"/>
      <c r="O520" s="9" t="s">
        <v>140</v>
      </c>
      <c r="P520" s="7"/>
    </row>
    <row r="521" spans="1:16" ht="26.4" x14ac:dyDescent="0.25">
      <c r="A521" s="199">
        <v>60</v>
      </c>
      <c r="B521" s="7" t="s">
        <v>381</v>
      </c>
      <c r="C521" s="174">
        <v>82</v>
      </c>
      <c r="D521" s="6" t="s">
        <v>382</v>
      </c>
      <c r="E521" s="40">
        <v>366</v>
      </c>
      <c r="F521" s="119" t="s">
        <v>4549</v>
      </c>
      <c r="G521" s="19">
        <v>129919.55</v>
      </c>
      <c r="H521" s="19">
        <v>129919.55</v>
      </c>
      <c r="I521" s="19">
        <v>0</v>
      </c>
      <c r="J521" s="19">
        <f t="shared" si="18"/>
        <v>129919.55</v>
      </c>
      <c r="K521" s="80"/>
      <c r="L521" s="123" t="s">
        <v>4551</v>
      </c>
      <c r="M521" s="87" t="s">
        <v>4550</v>
      </c>
      <c r="N521" s="6"/>
      <c r="O521" s="9" t="s">
        <v>140</v>
      </c>
      <c r="P521" s="7"/>
    </row>
    <row r="522" spans="1:16" ht="26.4" x14ac:dyDescent="0.25">
      <c r="A522" s="199">
        <v>61</v>
      </c>
      <c r="B522" s="7" t="s">
        <v>810</v>
      </c>
      <c r="C522" s="174">
        <v>101</v>
      </c>
      <c r="D522" s="6" t="s">
        <v>811</v>
      </c>
      <c r="E522" s="40">
        <v>510</v>
      </c>
      <c r="F522" s="119" t="s">
        <v>4656</v>
      </c>
      <c r="G522" s="19">
        <v>181035.44</v>
      </c>
      <c r="H522" s="19">
        <v>181035.44</v>
      </c>
      <c r="I522" s="19">
        <v>0</v>
      </c>
      <c r="J522" s="19">
        <f t="shared" si="18"/>
        <v>181035.44</v>
      </c>
      <c r="K522" s="80"/>
      <c r="L522" s="123" t="s">
        <v>4658</v>
      </c>
      <c r="M522" s="87" t="s">
        <v>4657</v>
      </c>
      <c r="N522" s="6"/>
      <c r="O522" s="9" t="s">
        <v>140</v>
      </c>
      <c r="P522" s="7"/>
    </row>
    <row r="523" spans="1:16" ht="39.6" x14ac:dyDescent="0.25">
      <c r="A523" s="199">
        <v>62</v>
      </c>
      <c r="B523" s="7" t="s">
        <v>4731</v>
      </c>
      <c r="C523" s="174">
        <v>24</v>
      </c>
      <c r="D523" s="6" t="s">
        <v>809</v>
      </c>
      <c r="E523" s="40">
        <v>600</v>
      </c>
      <c r="F523" s="119" t="s">
        <v>4732</v>
      </c>
      <c r="G523" s="19">
        <v>212982.88</v>
      </c>
      <c r="H523" s="19">
        <v>212982.88</v>
      </c>
      <c r="I523" s="19">
        <v>0</v>
      </c>
      <c r="J523" s="19">
        <f t="shared" si="18"/>
        <v>212982.88</v>
      </c>
      <c r="K523" s="80"/>
      <c r="L523" s="123" t="s">
        <v>4733</v>
      </c>
      <c r="M523" s="87" t="s">
        <v>4734</v>
      </c>
      <c r="N523" s="6"/>
      <c r="O523" s="9" t="s">
        <v>140</v>
      </c>
      <c r="P523" s="7"/>
    </row>
    <row r="524" spans="1:16" ht="39.6" x14ac:dyDescent="0.25">
      <c r="A524" s="199">
        <v>63</v>
      </c>
      <c r="B524" s="8" t="s">
        <v>4712</v>
      </c>
      <c r="C524" s="174">
        <v>4</v>
      </c>
      <c r="D524" s="6" t="s">
        <v>4713</v>
      </c>
      <c r="E524" s="40">
        <v>652</v>
      </c>
      <c r="F524" s="119" t="s">
        <v>4709</v>
      </c>
      <c r="G524" s="19">
        <v>231441.39</v>
      </c>
      <c r="H524" s="19"/>
      <c r="I524" s="19"/>
      <c r="J524" s="19"/>
      <c r="K524" s="80"/>
      <c r="L524" s="80" t="s">
        <v>4711</v>
      </c>
      <c r="M524" s="87" t="s">
        <v>4710</v>
      </c>
      <c r="N524" s="6"/>
      <c r="O524" s="9"/>
      <c r="P524" s="7"/>
    </row>
    <row r="525" spans="1:16" ht="39.6" x14ac:dyDescent="0.25">
      <c r="A525" s="199">
        <v>64</v>
      </c>
      <c r="B525" s="8" t="s">
        <v>3492</v>
      </c>
      <c r="C525" s="174"/>
      <c r="D525" s="6" t="s">
        <v>3493</v>
      </c>
      <c r="E525" s="40">
        <v>39147</v>
      </c>
      <c r="F525" s="119" t="s">
        <v>3494</v>
      </c>
      <c r="G525" s="19">
        <v>3413618.4</v>
      </c>
      <c r="H525" s="19">
        <v>3413618.4</v>
      </c>
      <c r="I525" s="19">
        <v>0</v>
      </c>
      <c r="J525" s="19">
        <f t="shared" si="18"/>
        <v>3413618.4</v>
      </c>
      <c r="K525" s="80"/>
      <c r="L525" s="123" t="s">
        <v>3495</v>
      </c>
      <c r="M525" s="87" t="s">
        <v>3496</v>
      </c>
      <c r="N525" s="6"/>
      <c r="O525" s="87" t="s">
        <v>3497</v>
      </c>
      <c r="P525" s="7"/>
    </row>
    <row r="526" spans="1:16" ht="26.4" x14ac:dyDescent="0.25">
      <c r="A526" s="199">
        <v>65</v>
      </c>
      <c r="B526" s="8" t="s">
        <v>345</v>
      </c>
      <c r="C526" s="174">
        <v>1</v>
      </c>
      <c r="D526" s="6" t="s">
        <v>379</v>
      </c>
      <c r="E526" s="40">
        <v>18877</v>
      </c>
      <c r="F526" s="119" t="s">
        <v>4535</v>
      </c>
      <c r="G526" s="19">
        <v>1205176.3899999999</v>
      </c>
      <c r="H526" s="19">
        <v>793211.54</v>
      </c>
      <c r="I526" s="19">
        <v>0</v>
      </c>
      <c r="J526" s="19">
        <f t="shared" si="18"/>
        <v>793211.54</v>
      </c>
      <c r="K526" s="82"/>
      <c r="L526" s="123" t="s">
        <v>4175</v>
      </c>
      <c r="M526" s="87" t="s">
        <v>4536</v>
      </c>
      <c r="N526" s="17"/>
      <c r="O526" s="9" t="s">
        <v>363</v>
      </c>
      <c r="P526" s="7"/>
    </row>
    <row r="527" spans="1:16" ht="39.6" x14ac:dyDescent="0.25">
      <c r="A527" s="199">
        <v>66</v>
      </c>
      <c r="B527" s="8" t="s">
        <v>3131</v>
      </c>
      <c r="C527" s="174" t="s">
        <v>3133</v>
      </c>
      <c r="D527" s="6" t="s">
        <v>3132</v>
      </c>
      <c r="E527" s="112">
        <v>1252</v>
      </c>
      <c r="F527" s="120" t="s">
        <v>3312</v>
      </c>
      <c r="G527" s="19">
        <v>94388.28</v>
      </c>
      <c r="H527" s="19">
        <v>94388.28</v>
      </c>
      <c r="I527" s="19">
        <v>0</v>
      </c>
      <c r="J527" s="19">
        <f t="shared" si="18"/>
        <v>94388.28</v>
      </c>
      <c r="K527" s="82"/>
      <c r="L527" s="124">
        <v>42286</v>
      </c>
      <c r="M527" s="202" t="s">
        <v>3402</v>
      </c>
      <c r="N527" s="17"/>
      <c r="O527" s="88" t="s">
        <v>3490</v>
      </c>
      <c r="P527" s="7"/>
    </row>
    <row r="528" spans="1:16" ht="39.6" x14ac:dyDescent="0.25">
      <c r="A528" s="199">
        <v>67</v>
      </c>
      <c r="B528" s="8" t="s">
        <v>3131</v>
      </c>
      <c r="C528" s="174" t="s">
        <v>3134</v>
      </c>
      <c r="D528" s="6" t="s">
        <v>3164</v>
      </c>
      <c r="E528" s="112">
        <v>810</v>
      </c>
      <c r="F528" s="120" t="s">
        <v>3313</v>
      </c>
      <c r="G528" s="19">
        <v>61065.9</v>
      </c>
      <c r="H528" s="19">
        <v>61065.9</v>
      </c>
      <c r="I528" s="19">
        <v>0</v>
      </c>
      <c r="J528" s="19">
        <f t="shared" si="18"/>
        <v>61065.9</v>
      </c>
      <c r="K528" s="82"/>
      <c r="L528" s="124">
        <v>42286</v>
      </c>
      <c r="M528" s="202" t="s">
        <v>3403</v>
      </c>
      <c r="N528" s="17"/>
      <c r="O528" s="88" t="s">
        <v>3490</v>
      </c>
      <c r="P528" s="7"/>
    </row>
    <row r="529" spans="1:16" ht="39.6" x14ac:dyDescent="0.25">
      <c r="A529" s="199">
        <v>68</v>
      </c>
      <c r="B529" s="8" t="s">
        <v>3131</v>
      </c>
      <c r="C529" s="174" t="s">
        <v>3165</v>
      </c>
      <c r="D529" s="6" t="s">
        <v>3166</v>
      </c>
      <c r="E529" s="112">
        <v>810</v>
      </c>
      <c r="F529" s="120" t="s">
        <v>3314</v>
      </c>
      <c r="G529" s="19">
        <v>61065.9</v>
      </c>
      <c r="H529" s="19">
        <v>61065.9</v>
      </c>
      <c r="I529" s="19">
        <v>0</v>
      </c>
      <c r="J529" s="19">
        <f t="shared" si="18"/>
        <v>61065.9</v>
      </c>
      <c r="K529" s="82"/>
      <c r="L529" s="124">
        <v>42286</v>
      </c>
      <c r="M529" s="202" t="s">
        <v>3404</v>
      </c>
      <c r="N529" s="17"/>
      <c r="O529" s="88" t="s">
        <v>3490</v>
      </c>
      <c r="P529" s="7"/>
    </row>
    <row r="530" spans="1:16" ht="39.6" x14ac:dyDescent="0.25">
      <c r="A530" s="199">
        <v>69</v>
      </c>
      <c r="B530" s="8" t="s">
        <v>3131</v>
      </c>
      <c r="C530" s="174" t="s">
        <v>3135</v>
      </c>
      <c r="D530" s="6" t="s">
        <v>3167</v>
      </c>
      <c r="E530" s="112">
        <v>810</v>
      </c>
      <c r="F530" s="120" t="s">
        <v>3315</v>
      </c>
      <c r="G530" s="19">
        <v>61065.9</v>
      </c>
      <c r="H530" s="19">
        <v>61065.9</v>
      </c>
      <c r="I530" s="19">
        <v>0</v>
      </c>
      <c r="J530" s="19">
        <f t="shared" ref="J530" si="22">H530-I530</f>
        <v>61065.9</v>
      </c>
      <c r="K530" s="82"/>
      <c r="L530" s="124">
        <v>42286</v>
      </c>
      <c r="M530" s="202" t="s">
        <v>3405</v>
      </c>
      <c r="N530" s="17"/>
      <c r="O530" s="88" t="s">
        <v>3490</v>
      </c>
      <c r="P530" s="7"/>
    </row>
    <row r="531" spans="1:16" ht="39.6" x14ac:dyDescent="0.25">
      <c r="A531" s="199">
        <v>70</v>
      </c>
      <c r="B531" s="8" t="s">
        <v>3131</v>
      </c>
      <c r="C531" s="174" t="s">
        <v>3168</v>
      </c>
      <c r="D531" s="6" t="s">
        <v>3169</v>
      </c>
      <c r="E531" s="112">
        <v>810</v>
      </c>
      <c r="F531" s="120" t="s">
        <v>3316</v>
      </c>
      <c r="G531" s="19">
        <v>61065.9</v>
      </c>
      <c r="H531" s="19">
        <v>61065.9</v>
      </c>
      <c r="I531" s="19">
        <v>0</v>
      </c>
      <c r="J531" s="19">
        <f t="shared" ref="J531" si="23">H531-I531</f>
        <v>61065.9</v>
      </c>
      <c r="K531" s="82"/>
      <c r="L531" s="124">
        <v>42286</v>
      </c>
      <c r="M531" s="202" t="s">
        <v>3406</v>
      </c>
      <c r="N531" s="17"/>
      <c r="O531" s="88" t="s">
        <v>3490</v>
      </c>
      <c r="P531" s="7"/>
    </row>
    <row r="532" spans="1:16" ht="39.6" x14ac:dyDescent="0.25">
      <c r="A532" s="199">
        <v>71</v>
      </c>
      <c r="B532" s="8" t="s">
        <v>3131</v>
      </c>
      <c r="C532" s="174" t="s">
        <v>3136</v>
      </c>
      <c r="D532" s="6" t="s">
        <v>3170</v>
      </c>
      <c r="E532" s="112">
        <v>810</v>
      </c>
      <c r="F532" s="120" t="s">
        <v>3317</v>
      </c>
      <c r="G532" s="19">
        <v>61065.9</v>
      </c>
      <c r="H532" s="19">
        <v>61065.9</v>
      </c>
      <c r="I532" s="19">
        <v>0</v>
      </c>
      <c r="J532" s="19">
        <f t="shared" ref="J532" si="24">H532-I532</f>
        <v>61065.9</v>
      </c>
      <c r="K532" s="82"/>
      <c r="L532" s="124">
        <v>42286</v>
      </c>
      <c r="M532" s="202" t="s">
        <v>3407</v>
      </c>
      <c r="N532" s="17"/>
      <c r="O532" s="88" t="s">
        <v>3490</v>
      </c>
      <c r="P532" s="7"/>
    </row>
    <row r="533" spans="1:16" ht="39.6" x14ac:dyDescent="0.25">
      <c r="A533" s="199">
        <v>72</v>
      </c>
      <c r="B533" s="8" t="s">
        <v>3131</v>
      </c>
      <c r="C533" s="174" t="s">
        <v>3137</v>
      </c>
      <c r="D533" s="6" t="s">
        <v>3171</v>
      </c>
      <c r="E533" s="112">
        <v>810</v>
      </c>
      <c r="F533" s="120" t="s">
        <v>3318</v>
      </c>
      <c r="G533" s="19">
        <v>61065.9</v>
      </c>
      <c r="H533" s="19">
        <v>61065.9</v>
      </c>
      <c r="I533" s="19">
        <v>0</v>
      </c>
      <c r="J533" s="19">
        <f t="shared" ref="J533" si="25">H533-I533</f>
        <v>61065.9</v>
      </c>
      <c r="K533" s="82"/>
      <c r="L533" s="124">
        <v>42286</v>
      </c>
      <c r="M533" s="202" t="s">
        <v>3408</v>
      </c>
      <c r="N533" s="17"/>
      <c r="O533" s="88" t="s">
        <v>3490</v>
      </c>
      <c r="P533" s="7"/>
    </row>
    <row r="534" spans="1:16" ht="39.6" x14ac:dyDescent="0.25">
      <c r="A534" s="199">
        <v>73</v>
      </c>
      <c r="B534" s="8" t="s">
        <v>3131</v>
      </c>
      <c r="C534" s="174" t="s">
        <v>3138</v>
      </c>
      <c r="D534" s="6" t="s">
        <v>3172</v>
      </c>
      <c r="E534" s="112">
        <v>810</v>
      </c>
      <c r="F534" s="120" t="s">
        <v>3319</v>
      </c>
      <c r="G534" s="19">
        <v>61065.9</v>
      </c>
      <c r="H534" s="19">
        <v>61065.9</v>
      </c>
      <c r="I534" s="19">
        <v>0</v>
      </c>
      <c r="J534" s="19">
        <f t="shared" ref="J534" si="26">H534-I534</f>
        <v>61065.9</v>
      </c>
      <c r="K534" s="82"/>
      <c r="L534" s="124">
        <v>42286</v>
      </c>
      <c r="M534" s="202" t="s">
        <v>3409</v>
      </c>
      <c r="N534" s="17"/>
      <c r="O534" s="88" t="s">
        <v>3490</v>
      </c>
      <c r="P534" s="7"/>
    </row>
    <row r="535" spans="1:16" ht="39.6" x14ac:dyDescent="0.25">
      <c r="A535" s="199">
        <v>74</v>
      </c>
      <c r="B535" s="8" t="s">
        <v>3131</v>
      </c>
      <c r="C535" s="174" t="s">
        <v>3173</v>
      </c>
      <c r="D535" s="6" t="s">
        <v>3174</v>
      </c>
      <c r="E535" s="112">
        <v>810</v>
      </c>
      <c r="F535" s="120" t="s">
        <v>3320</v>
      </c>
      <c r="G535" s="19">
        <v>61065.9</v>
      </c>
      <c r="H535" s="19">
        <v>61065.9</v>
      </c>
      <c r="I535" s="19">
        <v>0</v>
      </c>
      <c r="J535" s="19">
        <f t="shared" ref="J535" si="27">H535-I535</f>
        <v>61065.9</v>
      </c>
      <c r="K535" s="82"/>
      <c r="L535" s="124">
        <v>42286</v>
      </c>
      <c r="M535" s="202" t="s">
        <v>3410</v>
      </c>
      <c r="N535" s="17"/>
      <c r="O535" s="88" t="s">
        <v>3490</v>
      </c>
      <c r="P535" s="7"/>
    </row>
    <row r="536" spans="1:16" ht="39.6" x14ac:dyDescent="0.25">
      <c r="A536" s="199">
        <v>75</v>
      </c>
      <c r="B536" s="8" t="s">
        <v>3131</v>
      </c>
      <c r="C536" s="174" t="s">
        <v>3139</v>
      </c>
      <c r="D536" s="6" t="s">
        <v>3175</v>
      </c>
      <c r="E536" s="112">
        <v>810</v>
      </c>
      <c r="F536" s="120" t="s">
        <v>3321</v>
      </c>
      <c r="G536" s="19">
        <v>61065.9</v>
      </c>
      <c r="H536" s="19">
        <v>61065.9</v>
      </c>
      <c r="I536" s="19">
        <v>0</v>
      </c>
      <c r="J536" s="19">
        <f t="shared" ref="J536" si="28">H536-I536</f>
        <v>61065.9</v>
      </c>
      <c r="K536" s="82"/>
      <c r="L536" s="124">
        <v>42286</v>
      </c>
      <c r="M536" s="202" t="s">
        <v>3411</v>
      </c>
      <c r="N536" s="17"/>
      <c r="O536" s="88" t="s">
        <v>3490</v>
      </c>
      <c r="P536" s="7"/>
    </row>
    <row r="537" spans="1:16" ht="39.6" x14ac:dyDescent="0.25">
      <c r="A537" s="199">
        <v>76</v>
      </c>
      <c r="B537" s="8" t="s">
        <v>3131</v>
      </c>
      <c r="C537" s="174" t="s">
        <v>3140</v>
      </c>
      <c r="D537" s="6" t="s">
        <v>3176</v>
      </c>
      <c r="E537" s="112">
        <v>810</v>
      </c>
      <c r="F537" s="120" t="s">
        <v>3322</v>
      </c>
      <c r="G537" s="19">
        <v>61065.9</v>
      </c>
      <c r="H537" s="19">
        <v>61065.9</v>
      </c>
      <c r="I537" s="19">
        <v>0</v>
      </c>
      <c r="J537" s="19">
        <f t="shared" ref="J537" si="29">H537-I537</f>
        <v>61065.9</v>
      </c>
      <c r="K537" s="82"/>
      <c r="L537" s="124">
        <v>42286</v>
      </c>
      <c r="M537" s="202" t="s">
        <v>3412</v>
      </c>
      <c r="N537" s="17"/>
      <c r="O537" s="88" t="s">
        <v>3490</v>
      </c>
      <c r="P537" s="7"/>
    </row>
    <row r="538" spans="1:16" ht="39.6" x14ac:dyDescent="0.25">
      <c r="A538" s="199">
        <v>77</v>
      </c>
      <c r="B538" s="8" t="s">
        <v>3131</v>
      </c>
      <c r="C538" s="174" t="s">
        <v>3141</v>
      </c>
      <c r="D538" s="6" t="s">
        <v>3177</v>
      </c>
      <c r="E538" s="112">
        <v>810</v>
      </c>
      <c r="F538" s="120" t="s">
        <v>3323</v>
      </c>
      <c r="G538" s="19">
        <v>61065.9</v>
      </c>
      <c r="H538" s="19">
        <v>61065.9</v>
      </c>
      <c r="I538" s="19">
        <v>0</v>
      </c>
      <c r="J538" s="19">
        <f t="shared" ref="J538" si="30">H538-I538</f>
        <v>61065.9</v>
      </c>
      <c r="K538" s="82"/>
      <c r="L538" s="124">
        <v>42286</v>
      </c>
      <c r="M538" s="202" t="s">
        <v>3413</v>
      </c>
      <c r="N538" s="17"/>
      <c r="O538" s="88" t="s">
        <v>3490</v>
      </c>
      <c r="P538" s="7"/>
    </row>
    <row r="539" spans="1:16" ht="39.6" x14ac:dyDescent="0.25">
      <c r="A539" s="199">
        <v>78</v>
      </c>
      <c r="B539" s="8" t="s">
        <v>3131</v>
      </c>
      <c r="C539" s="174" t="s">
        <v>3142</v>
      </c>
      <c r="D539" s="6" t="s">
        <v>3178</v>
      </c>
      <c r="E539" s="112">
        <v>810</v>
      </c>
      <c r="F539" s="120" t="s">
        <v>3324</v>
      </c>
      <c r="G539" s="19">
        <v>61065.9</v>
      </c>
      <c r="H539" s="19">
        <v>61065.9</v>
      </c>
      <c r="I539" s="19">
        <v>0</v>
      </c>
      <c r="J539" s="19">
        <f t="shared" ref="J539" si="31">H539-I539</f>
        <v>61065.9</v>
      </c>
      <c r="K539" s="82"/>
      <c r="L539" s="124">
        <v>42286</v>
      </c>
      <c r="M539" s="202" t="s">
        <v>3414</v>
      </c>
      <c r="N539" s="17"/>
      <c r="O539" s="88" t="s">
        <v>3490</v>
      </c>
      <c r="P539" s="7"/>
    </row>
    <row r="540" spans="1:16" ht="39.6" x14ac:dyDescent="0.25">
      <c r="A540" s="199">
        <v>79</v>
      </c>
      <c r="B540" s="8" t="s">
        <v>3131</v>
      </c>
      <c r="C540" s="174" t="s">
        <v>3143</v>
      </c>
      <c r="D540" s="6" t="s">
        <v>3179</v>
      </c>
      <c r="E540" s="112">
        <v>810</v>
      </c>
      <c r="F540" s="120" t="s">
        <v>3325</v>
      </c>
      <c r="G540" s="19">
        <v>61065.9</v>
      </c>
      <c r="H540" s="19">
        <v>61065.9</v>
      </c>
      <c r="I540" s="19">
        <v>0</v>
      </c>
      <c r="J540" s="19">
        <f t="shared" ref="J540" si="32">H540-I540</f>
        <v>61065.9</v>
      </c>
      <c r="K540" s="82"/>
      <c r="L540" s="124">
        <v>42286</v>
      </c>
      <c r="M540" s="202" t="s">
        <v>3415</v>
      </c>
      <c r="N540" s="17"/>
      <c r="O540" s="88" t="s">
        <v>3490</v>
      </c>
      <c r="P540" s="7"/>
    </row>
    <row r="541" spans="1:16" ht="39.6" x14ac:dyDescent="0.25">
      <c r="A541" s="199">
        <v>80</v>
      </c>
      <c r="B541" s="8" t="s">
        <v>3131</v>
      </c>
      <c r="C541" s="174" t="s">
        <v>3144</v>
      </c>
      <c r="D541" s="6" t="s">
        <v>3180</v>
      </c>
      <c r="E541" s="112">
        <v>810</v>
      </c>
      <c r="F541" s="120" t="s">
        <v>3326</v>
      </c>
      <c r="G541" s="19">
        <v>61065.9</v>
      </c>
      <c r="H541" s="19">
        <v>61065.9</v>
      </c>
      <c r="I541" s="19">
        <v>0</v>
      </c>
      <c r="J541" s="19">
        <f t="shared" ref="J541:J575" si="33">H541-I541</f>
        <v>61065.9</v>
      </c>
      <c r="K541" s="82"/>
      <c r="L541" s="124">
        <v>42286</v>
      </c>
      <c r="M541" s="202" t="s">
        <v>3416</v>
      </c>
      <c r="N541" s="17"/>
      <c r="O541" s="88" t="s">
        <v>3490</v>
      </c>
      <c r="P541" s="7"/>
    </row>
    <row r="542" spans="1:16" ht="39.6" x14ac:dyDescent="0.25">
      <c r="A542" s="199">
        <v>81</v>
      </c>
      <c r="B542" s="8" t="s">
        <v>3131</v>
      </c>
      <c r="C542" s="174" t="s">
        <v>3145</v>
      </c>
      <c r="D542" s="6" t="s">
        <v>3181</v>
      </c>
      <c r="E542" s="112">
        <v>810</v>
      </c>
      <c r="F542" s="120" t="s">
        <v>3327</v>
      </c>
      <c r="G542" s="19">
        <v>61065.9</v>
      </c>
      <c r="H542" s="19">
        <v>61065.9</v>
      </c>
      <c r="I542" s="19">
        <v>0</v>
      </c>
      <c r="J542" s="19">
        <f t="shared" si="33"/>
        <v>61065.9</v>
      </c>
      <c r="K542" s="82"/>
      <c r="L542" s="124">
        <v>42286</v>
      </c>
      <c r="M542" s="202" t="s">
        <v>3417</v>
      </c>
      <c r="N542" s="17"/>
      <c r="O542" s="88" t="s">
        <v>3490</v>
      </c>
      <c r="P542" s="7"/>
    </row>
    <row r="543" spans="1:16" ht="39.6" x14ac:dyDescent="0.25">
      <c r="A543" s="199">
        <v>82</v>
      </c>
      <c r="B543" s="8" t="s">
        <v>3131</v>
      </c>
      <c r="C543" s="174" t="s">
        <v>3182</v>
      </c>
      <c r="D543" s="6" t="s">
        <v>3183</v>
      </c>
      <c r="E543" s="112">
        <v>810</v>
      </c>
      <c r="F543" s="120" t="s">
        <v>3328</v>
      </c>
      <c r="G543" s="19">
        <v>61065.9</v>
      </c>
      <c r="H543" s="19">
        <v>61065.9</v>
      </c>
      <c r="I543" s="19">
        <v>0</v>
      </c>
      <c r="J543" s="19">
        <f t="shared" si="33"/>
        <v>61065.9</v>
      </c>
      <c r="K543" s="82"/>
      <c r="L543" s="124">
        <v>42286</v>
      </c>
      <c r="M543" s="202" t="s">
        <v>3419</v>
      </c>
      <c r="N543" s="17"/>
      <c r="O543" s="88" t="s">
        <v>3490</v>
      </c>
      <c r="P543" s="7"/>
    </row>
    <row r="544" spans="1:16" ht="39.6" x14ac:dyDescent="0.25">
      <c r="A544" s="199">
        <v>83</v>
      </c>
      <c r="B544" s="8" t="s">
        <v>3131</v>
      </c>
      <c r="C544" s="174" t="s">
        <v>3146</v>
      </c>
      <c r="D544" s="6" t="s">
        <v>3184</v>
      </c>
      <c r="E544" s="112">
        <v>810</v>
      </c>
      <c r="F544" s="120" t="s">
        <v>3329</v>
      </c>
      <c r="G544" s="19">
        <v>61065.9</v>
      </c>
      <c r="H544" s="19">
        <v>61065.9</v>
      </c>
      <c r="I544" s="19">
        <v>0</v>
      </c>
      <c r="J544" s="19">
        <f t="shared" si="33"/>
        <v>61065.9</v>
      </c>
      <c r="K544" s="82"/>
      <c r="L544" s="124">
        <v>42286</v>
      </c>
      <c r="M544" s="202" t="s">
        <v>3418</v>
      </c>
      <c r="N544" s="17"/>
      <c r="O544" s="88" t="s">
        <v>3490</v>
      </c>
      <c r="P544" s="7"/>
    </row>
    <row r="545" spans="1:16" ht="39.6" x14ac:dyDescent="0.25">
      <c r="A545" s="199">
        <v>84</v>
      </c>
      <c r="B545" s="8" t="s">
        <v>3131</v>
      </c>
      <c r="C545" s="174" t="s">
        <v>3215</v>
      </c>
      <c r="D545" s="6" t="s">
        <v>3185</v>
      </c>
      <c r="E545" s="112">
        <v>810</v>
      </c>
      <c r="F545" s="120" t="s">
        <v>3330</v>
      </c>
      <c r="G545" s="19">
        <v>61065.9</v>
      </c>
      <c r="H545" s="19">
        <v>61065.9</v>
      </c>
      <c r="I545" s="19">
        <v>0</v>
      </c>
      <c r="J545" s="19">
        <f t="shared" si="33"/>
        <v>61065.9</v>
      </c>
      <c r="K545" s="82"/>
      <c r="L545" s="124">
        <v>42286</v>
      </c>
      <c r="M545" s="202" t="s">
        <v>3420</v>
      </c>
      <c r="N545" s="17"/>
      <c r="O545" s="88" t="s">
        <v>3490</v>
      </c>
      <c r="P545" s="7"/>
    </row>
    <row r="546" spans="1:16" ht="39.6" x14ac:dyDescent="0.25">
      <c r="A546" s="199">
        <v>85</v>
      </c>
      <c r="B546" s="8" t="s">
        <v>3131</v>
      </c>
      <c r="C546" s="174" t="s">
        <v>3147</v>
      </c>
      <c r="D546" s="6" t="s">
        <v>3186</v>
      </c>
      <c r="E546" s="112">
        <v>810</v>
      </c>
      <c r="F546" s="120" t="s">
        <v>3331</v>
      </c>
      <c r="G546" s="19">
        <v>61065.9</v>
      </c>
      <c r="H546" s="19">
        <v>61065.9</v>
      </c>
      <c r="I546" s="19">
        <v>0</v>
      </c>
      <c r="J546" s="19">
        <f t="shared" si="33"/>
        <v>61065.9</v>
      </c>
      <c r="K546" s="82"/>
      <c r="L546" s="124">
        <v>42286</v>
      </c>
      <c r="M546" s="202" t="s">
        <v>3421</v>
      </c>
      <c r="N546" s="17"/>
      <c r="O546" s="88" t="s">
        <v>3490</v>
      </c>
      <c r="P546" s="7"/>
    </row>
    <row r="547" spans="1:16" ht="39.6" x14ac:dyDescent="0.25">
      <c r="A547" s="199">
        <v>86</v>
      </c>
      <c r="B547" s="8" t="s">
        <v>3131</v>
      </c>
      <c r="C547" s="174" t="s">
        <v>3148</v>
      </c>
      <c r="D547" s="6" t="s">
        <v>3187</v>
      </c>
      <c r="E547" s="112">
        <v>810</v>
      </c>
      <c r="F547" s="120" t="s">
        <v>3332</v>
      </c>
      <c r="G547" s="19">
        <v>61065.9</v>
      </c>
      <c r="H547" s="19">
        <v>61065.9</v>
      </c>
      <c r="I547" s="19">
        <v>0</v>
      </c>
      <c r="J547" s="19">
        <f t="shared" si="33"/>
        <v>61065.9</v>
      </c>
      <c r="K547" s="82"/>
      <c r="L547" s="124">
        <v>42286</v>
      </c>
      <c r="M547" s="202" t="s">
        <v>3422</v>
      </c>
      <c r="N547" s="17"/>
      <c r="O547" s="88" t="s">
        <v>3490</v>
      </c>
      <c r="P547" s="7"/>
    </row>
    <row r="548" spans="1:16" ht="39.6" x14ac:dyDescent="0.25">
      <c r="A548" s="199">
        <v>87</v>
      </c>
      <c r="B548" s="8" t="s">
        <v>3131</v>
      </c>
      <c r="C548" s="174" t="s">
        <v>3149</v>
      </c>
      <c r="D548" s="6" t="s">
        <v>3188</v>
      </c>
      <c r="E548" s="112">
        <v>810</v>
      </c>
      <c r="F548" s="120" t="s">
        <v>3333</v>
      </c>
      <c r="G548" s="19">
        <v>61065.9</v>
      </c>
      <c r="H548" s="19">
        <v>61065.9</v>
      </c>
      <c r="I548" s="19">
        <v>0</v>
      </c>
      <c r="J548" s="19">
        <f t="shared" si="33"/>
        <v>61065.9</v>
      </c>
      <c r="K548" s="82"/>
      <c r="L548" s="124">
        <v>42286</v>
      </c>
      <c r="M548" s="202" t="s">
        <v>3423</v>
      </c>
      <c r="N548" s="17"/>
      <c r="O548" s="88" t="s">
        <v>3490</v>
      </c>
      <c r="P548" s="7"/>
    </row>
    <row r="549" spans="1:16" ht="39.6" x14ac:dyDescent="0.25">
      <c r="A549" s="199">
        <v>88</v>
      </c>
      <c r="B549" s="8" t="s">
        <v>3131</v>
      </c>
      <c r="C549" s="174" t="s">
        <v>3150</v>
      </c>
      <c r="D549" s="6" t="s">
        <v>3189</v>
      </c>
      <c r="E549" s="112">
        <v>810</v>
      </c>
      <c r="F549" s="120" t="s">
        <v>3334</v>
      </c>
      <c r="G549" s="19">
        <v>61065.9</v>
      </c>
      <c r="H549" s="19">
        <v>61065.9</v>
      </c>
      <c r="I549" s="19">
        <v>0</v>
      </c>
      <c r="J549" s="19">
        <f t="shared" si="33"/>
        <v>61065.9</v>
      </c>
      <c r="K549" s="82"/>
      <c r="L549" s="124">
        <v>42286</v>
      </c>
      <c r="M549" s="202" t="s">
        <v>3424</v>
      </c>
      <c r="N549" s="17"/>
      <c r="O549" s="88" t="s">
        <v>3490</v>
      </c>
      <c r="P549" s="7"/>
    </row>
    <row r="550" spans="1:16" ht="39.6" x14ac:dyDescent="0.25">
      <c r="A550" s="199">
        <v>89</v>
      </c>
      <c r="B550" s="8" t="s">
        <v>3131</v>
      </c>
      <c r="C550" s="174" t="s">
        <v>3151</v>
      </c>
      <c r="D550" s="6" t="s">
        <v>3190</v>
      </c>
      <c r="E550" s="112">
        <v>810</v>
      </c>
      <c r="F550" s="120" t="s">
        <v>3335</v>
      </c>
      <c r="G550" s="19">
        <v>61065.9</v>
      </c>
      <c r="H550" s="19">
        <v>61065.9</v>
      </c>
      <c r="I550" s="19">
        <v>0</v>
      </c>
      <c r="J550" s="19">
        <f t="shared" si="33"/>
        <v>61065.9</v>
      </c>
      <c r="K550" s="82"/>
      <c r="L550" s="124">
        <v>42286</v>
      </c>
      <c r="M550" s="202" t="s">
        <v>3425</v>
      </c>
      <c r="N550" s="17"/>
      <c r="O550" s="88" t="s">
        <v>3490</v>
      </c>
      <c r="P550" s="7"/>
    </row>
    <row r="551" spans="1:16" ht="39.6" x14ac:dyDescent="0.25">
      <c r="A551" s="199">
        <v>90</v>
      </c>
      <c r="B551" s="8" t="s">
        <v>3131</v>
      </c>
      <c r="C551" s="174" t="s">
        <v>3152</v>
      </c>
      <c r="D551" s="6" t="s">
        <v>3191</v>
      </c>
      <c r="E551" s="112">
        <v>810</v>
      </c>
      <c r="F551" s="120" t="s">
        <v>3336</v>
      </c>
      <c r="G551" s="19">
        <v>61065.9</v>
      </c>
      <c r="H551" s="19">
        <v>61065.9</v>
      </c>
      <c r="I551" s="19">
        <v>0</v>
      </c>
      <c r="J551" s="19">
        <f t="shared" si="33"/>
        <v>61065.9</v>
      </c>
      <c r="K551" s="82"/>
      <c r="L551" s="124">
        <v>42286</v>
      </c>
      <c r="M551" s="202" t="s">
        <v>3426</v>
      </c>
      <c r="N551" s="17"/>
      <c r="O551" s="88" t="s">
        <v>3490</v>
      </c>
      <c r="P551" s="7"/>
    </row>
    <row r="552" spans="1:16" ht="39.6" x14ac:dyDescent="0.25">
      <c r="A552" s="199">
        <v>91</v>
      </c>
      <c r="B552" s="8" t="s">
        <v>3131</v>
      </c>
      <c r="C552" s="174" t="s">
        <v>3153</v>
      </c>
      <c r="D552" s="6" t="s">
        <v>3192</v>
      </c>
      <c r="E552" s="112">
        <v>810</v>
      </c>
      <c r="F552" s="120" t="s">
        <v>3337</v>
      </c>
      <c r="G552" s="19">
        <v>61065.9</v>
      </c>
      <c r="H552" s="19">
        <v>61065.9</v>
      </c>
      <c r="I552" s="19">
        <v>0</v>
      </c>
      <c r="J552" s="19">
        <f t="shared" si="33"/>
        <v>61065.9</v>
      </c>
      <c r="K552" s="82"/>
      <c r="L552" s="124">
        <v>42286</v>
      </c>
      <c r="M552" s="202" t="s">
        <v>3427</v>
      </c>
      <c r="N552" s="17"/>
      <c r="O552" s="88" t="s">
        <v>3490</v>
      </c>
      <c r="P552" s="7"/>
    </row>
    <row r="553" spans="1:16" ht="39.6" x14ac:dyDescent="0.25">
      <c r="A553" s="199">
        <v>92</v>
      </c>
      <c r="B553" s="8" t="s">
        <v>3131</v>
      </c>
      <c r="C553" s="174" t="s">
        <v>3154</v>
      </c>
      <c r="D553" s="6" t="s">
        <v>3193</v>
      </c>
      <c r="E553" s="112">
        <v>810</v>
      </c>
      <c r="F553" s="120" t="s">
        <v>3338</v>
      </c>
      <c r="G553" s="19">
        <v>61065.9</v>
      </c>
      <c r="H553" s="19">
        <v>61065.9</v>
      </c>
      <c r="I553" s="19">
        <v>0</v>
      </c>
      <c r="J553" s="19">
        <f t="shared" si="33"/>
        <v>61065.9</v>
      </c>
      <c r="K553" s="82"/>
      <c r="L553" s="124">
        <v>42286</v>
      </c>
      <c r="M553" s="202" t="s">
        <v>3428</v>
      </c>
      <c r="N553" s="17"/>
      <c r="O553" s="88" t="s">
        <v>3490</v>
      </c>
      <c r="P553" s="7"/>
    </row>
    <row r="554" spans="1:16" ht="39.6" x14ac:dyDescent="0.25">
      <c r="A554" s="199">
        <v>93</v>
      </c>
      <c r="B554" s="8" t="s">
        <v>3131</v>
      </c>
      <c r="C554" s="174" t="s">
        <v>3155</v>
      </c>
      <c r="D554" s="6" t="s">
        <v>3194</v>
      </c>
      <c r="E554" s="112">
        <v>810</v>
      </c>
      <c r="F554" s="120" t="s">
        <v>3339</v>
      </c>
      <c r="G554" s="19">
        <v>61065.9</v>
      </c>
      <c r="H554" s="19">
        <v>61065.9</v>
      </c>
      <c r="I554" s="19">
        <v>0</v>
      </c>
      <c r="J554" s="19">
        <f t="shared" si="33"/>
        <v>61065.9</v>
      </c>
      <c r="K554" s="82"/>
      <c r="L554" s="124">
        <v>42286</v>
      </c>
      <c r="M554" s="202" t="s">
        <v>3429</v>
      </c>
      <c r="N554" s="17"/>
      <c r="O554" s="88" t="s">
        <v>3490</v>
      </c>
      <c r="P554" s="7"/>
    </row>
    <row r="555" spans="1:16" ht="39.6" x14ac:dyDescent="0.25">
      <c r="A555" s="199">
        <v>94</v>
      </c>
      <c r="B555" s="8" t="s">
        <v>3131</v>
      </c>
      <c r="C555" s="174" t="s">
        <v>3156</v>
      </c>
      <c r="D555" s="6" t="s">
        <v>3195</v>
      </c>
      <c r="E555" s="112">
        <v>810</v>
      </c>
      <c r="F555" s="120" t="s">
        <v>3340</v>
      </c>
      <c r="G555" s="19">
        <v>61065.9</v>
      </c>
      <c r="H555" s="19">
        <v>61065.9</v>
      </c>
      <c r="I555" s="19">
        <v>0</v>
      </c>
      <c r="J555" s="19">
        <f t="shared" si="33"/>
        <v>61065.9</v>
      </c>
      <c r="K555" s="82"/>
      <c r="L555" s="124">
        <v>42286</v>
      </c>
      <c r="M555" s="202" t="s">
        <v>3430</v>
      </c>
      <c r="N555" s="17"/>
      <c r="O555" s="88" t="s">
        <v>3490</v>
      </c>
      <c r="P555" s="7"/>
    </row>
    <row r="556" spans="1:16" ht="39.6" x14ac:dyDescent="0.25">
      <c r="A556" s="199">
        <v>95</v>
      </c>
      <c r="B556" s="8" t="s">
        <v>3131</v>
      </c>
      <c r="C556" s="174" t="s">
        <v>3157</v>
      </c>
      <c r="D556" s="6" t="s">
        <v>3196</v>
      </c>
      <c r="E556" s="112">
        <v>810</v>
      </c>
      <c r="F556" s="120" t="s">
        <v>3341</v>
      </c>
      <c r="G556" s="19">
        <v>61065.9</v>
      </c>
      <c r="H556" s="19">
        <v>61065.9</v>
      </c>
      <c r="I556" s="19">
        <v>0</v>
      </c>
      <c r="J556" s="19">
        <f t="shared" si="33"/>
        <v>61065.9</v>
      </c>
      <c r="K556" s="82"/>
      <c r="L556" s="124">
        <v>42286</v>
      </c>
      <c r="M556" s="202" t="s">
        <v>3431</v>
      </c>
      <c r="N556" s="17"/>
      <c r="O556" s="88" t="s">
        <v>3490</v>
      </c>
      <c r="P556" s="7"/>
    </row>
    <row r="557" spans="1:16" s="103" customFormat="1" ht="39.6" x14ac:dyDescent="0.25">
      <c r="A557" s="199">
        <v>96</v>
      </c>
      <c r="B557" s="8" t="s">
        <v>3131</v>
      </c>
      <c r="C557" s="174" t="s">
        <v>3158</v>
      </c>
      <c r="D557" s="6" t="s">
        <v>3197</v>
      </c>
      <c r="E557" s="112">
        <v>810</v>
      </c>
      <c r="F557" s="120" t="s">
        <v>3342</v>
      </c>
      <c r="G557" s="19">
        <v>61065.9</v>
      </c>
      <c r="H557" s="19">
        <v>61065.9</v>
      </c>
      <c r="I557" s="19">
        <v>0</v>
      </c>
      <c r="J557" s="19">
        <f t="shared" si="33"/>
        <v>61065.9</v>
      </c>
      <c r="K557" s="82"/>
      <c r="L557" s="124">
        <v>42286</v>
      </c>
      <c r="M557" s="202" t="s">
        <v>3432</v>
      </c>
      <c r="N557" s="17"/>
      <c r="O557" s="88" t="s">
        <v>3490</v>
      </c>
      <c r="P557" s="7"/>
    </row>
    <row r="558" spans="1:16" ht="39.6" x14ac:dyDescent="0.25">
      <c r="A558" s="199">
        <v>97</v>
      </c>
      <c r="B558" s="8" t="s">
        <v>3131</v>
      </c>
      <c r="C558" s="174" t="s">
        <v>3216</v>
      </c>
      <c r="D558" s="6" t="s">
        <v>3198</v>
      </c>
      <c r="E558" s="112">
        <v>810</v>
      </c>
      <c r="F558" s="120" t="s">
        <v>3343</v>
      </c>
      <c r="G558" s="19">
        <v>61065.9</v>
      </c>
      <c r="H558" s="19">
        <v>61065.9</v>
      </c>
      <c r="I558" s="19">
        <v>0</v>
      </c>
      <c r="J558" s="19">
        <f t="shared" si="33"/>
        <v>61065.9</v>
      </c>
      <c r="K558" s="82"/>
      <c r="L558" s="124">
        <v>42286</v>
      </c>
      <c r="M558" s="202" t="s">
        <v>3433</v>
      </c>
      <c r="N558" s="17"/>
      <c r="O558" s="88" t="s">
        <v>3490</v>
      </c>
      <c r="P558" s="7"/>
    </row>
    <row r="559" spans="1:16" ht="39.6" x14ac:dyDescent="0.25">
      <c r="A559" s="199">
        <v>98</v>
      </c>
      <c r="B559" s="8" t="s">
        <v>3131</v>
      </c>
      <c r="C559" s="174" t="s">
        <v>3159</v>
      </c>
      <c r="D559" s="6" t="s">
        <v>3199</v>
      </c>
      <c r="E559" s="112">
        <v>810</v>
      </c>
      <c r="F559" s="120" t="s">
        <v>3344</v>
      </c>
      <c r="G559" s="19">
        <v>61065.9</v>
      </c>
      <c r="H559" s="19">
        <v>61065.9</v>
      </c>
      <c r="I559" s="19">
        <v>0</v>
      </c>
      <c r="J559" s="19">
        <f t="shared" si="33"/>
        <v>61065.9</v>
      </c>
      <c r="K559" s="82"/>
      <c r="L559" s="124">
        <v>42286</v>
      </c>
      <c r="M559" s="202" t="s">
        <v>3434</v>
      </c>
      <c r="N559" s="17"/>
      <c r="O559" s="88" t="s">
        <v>3490</v>
      </c>
      <c r="P559" s="7"/>
    </row>
    <row r="560" spans="1:16" ht="39.6" x14ac:dyDescent="0.25">
      <c r="A560" s="199">
        <v>99</v>
      </c>
      <c r="B560" s="8" t="s">
        <v>3131</v>
      </c>
      <c r="C560" s="174" t="s">
        <v>3160</v>
      </c>
      <c r="D560" s="6" t="s">
        <v>3200</v>
      </c>
      <c r="E560" s="112">
        <v>810</v>
      </c>
      <c r="F560" s="120" t="s">
        <v>3345</v>
      </c>
      <c r="G560" s="19">
        <v>61065.9</v>
      </c>
      <c r="H560" s="19">
        <v>61065.9</v>
      </c>
      <c r="I560" s="19">
        <v>0</v>
      </c>
      <c r="J560" s="19">
        <f t="shared" si="33"/>
        <v>61065.9</v>
      </c>
      <c r="K560" s="82"/>
      <c r="L560" s="124">
        <v>42286</v>
      </c>
      <c r="M560" s="202" t="s">
        <v>3435</v>
      </c>
      <c r="N560" s="17"/>
      <c r="O560" s="88" t="s">
        <v>3490</v>
      </c>
      <c r="P560" s="7"/>
    </row>
    <row r="561" spans="1:16" ht="39.6" x14ac:dyDescent="0.25">
      <c r="A561" s="199">
        <v>100</v>
      </c>
      <c r="B561" s="8" t="s">
        <v>3131</v>
      </c>
      <c r="C561" s="174" t="s">
        <v>3161</v>
      </c>
      <c r="D561" s="6" t="s">
        <v>3201</v>
      </c>
      <c r="E561" s="112">
        <v>810</v>
      </c>
      <c r="F561" s="120" t="s">
        <v>3346</v>
      </c>
      <c r="G561" s="19">
        <v>61065.9</v>
      </c>
      <c r="H561" s="19">
        <v>61065.9</v>
      </c>
      <c r="I561" s="19">
        <v>0</v>
      </c>
      <c r="J561" s="19">
        <f t="shared" si="33"/>
        <v>61065.9</v>
      </c>
      <c r="K561" s="82"/>
      <c r="L561" s="124">
        <v>42286</v>
      </c>
      <c r="M561" s="202" t="s">
        <v>3436</v>
      </c>
      <c r="N561" s="17"/>
      <c r="O561" s="88" t="s">
        <v>3490</v>
      </c>
      <c r="P561" s="7"/>
    </row>
    <row r="562" spans="1:16" ht="39.6" x14ac:dyDescent="0.25">
      <c r="A562" s="199">
        <v>101</v>
      </c>
      <c r="B562" s="8" t="s">
        <v>3131</v>
      </c>
      <c r="C562" s="174" t="s">
        <v>3162</v>
      </c>
      <c r="D562" s="6" t="s">
        <v>3202</v>
      </c>
      <c r="E562" s="112">
        <v>810</v>
      </c>
      <c r="F562" s="120" t="s">
        <v>3347</v>
      </c>
      <c r="G562" s="19">
        <v>61065.9</v>
      </c>
      <c r="H562" s="19">
        <v>61065.9</v>
      </c>
      <c r="I562" s="19">
        <v>0</v>
      </c>
      <c r="J562" s="19">
        <f t="shared" si="33"/>
        <v>61065.9</v>
      </c>
      <c r="K562" s="82"/>
      <c r="L562" s="124">
        <v>42286</v>
      </c>
      <c r="M562" s="202" t="s">
        <v>3437</v>
      </c>
      <c r="N562" s="17"/>
      <c r="O562" s="88" t="s">
        <v>3490</v>
      </c>
      <c r="P562" s="7"/>
    </row>
    <row r="563" spans="1:16" ht="39.6" x14ac:dyDescent="0.25">
      <c r="A563" s="199">
        <v>102</v>
      </c>
      <c r="B563" s="8" t="s">
        <v>3131</v>
      </c>
      <c r="C563" s="174" t="s">
        <v>3163</v>
      </c>
      <c r="D563" s="6" t="s">
        <v>3203</v>
      </c>
      <c r="E563" s="112">
        <v>810</v>
      </c>
      <c r="F563" s="120" t="s">
        <v>3348</v>
      </c>
      <c r="G563" s="19">
        <v>61065.9</v>
      </c>
      <c r="H563" s="19">
        <v>61065.9</v>
      </c>
      <c r="I563" s="19">
        <v>0</v>
      </c>
      <c r="J563" s="19">
        <f t="shared" si="33"/>
        <v>61065.9</v>
      </c>
      <c r="K563" s="82"/>
      <c r="L563" s="124">
        <v>42286</v>
      </c>
      <c r="M563" s="202" t="s">
        <v>3438</v>
      </c>
      <c r="N563" s="17"/>
      <c r="O563" s="88" t="s">
        <v>3490</v>
      </c>
      <c r="P563" s="7"/>
    </row>
    <row r="564" spans="1:16" ht="39.6" x14ac:dyDescent="0.25">
      <c r="A564" s="199">
        <v>103</v>
      </c>
      <c r="B564" s="8" t="s">
        <v>3131</v>
      </c>
      <c r="C564" s="174" t="s">
        <v>3217</v>
      </c>
      <c r="D564" s="6" t="s">
        <v>3204</v>
      </c>
      <c r="E564" s="112">
        <v>810</v>
      </c>
      <c r="F564" s="120" t="s">
        <v>3349</v>
      </c>
      <c r="G564" s="19">
        <v>61065.9</v>
      </c>
      <c r="H564" s="19">
        <v>61065.9</v>
      </c>
      <c r="I564" s="19">
        <v>0</v>
      </c>
      <c r="J564" s="19">
        <f t="shared" si="33"/>
        <v>61065.9</v>
      </c>
      <c r="K564" s="82"/>
      <c r="L564" s="124">
        <v>42286</v>
      </c>
      <c r="M564" s="202" t="s">
        <v>3439</v>
      </c>
      <c r="N564" s="17"/>
      <c r="O564" s="88" t="s">
        <v>3490</v>
      </c>
      <c r="P564" s="7"/>
    </row>
    <row r="565" spans="1:16" ht="39.6" x14ac:dyDescent="0.25">
      <c r="A565" s="199">
        <v>104</v>
      </c>
      <c r="B565" s="8" t="s">
        <v>3131</v>
      </c>
      <c r="C565" s="174" t="s">
        <v>3218</v>
      </c>
      <c r="D565" s="6" t="s">
        <v>3205</v>
      </c>
      <c r="E565" s="112">
        <v>810</v>
      </c>
      <c r="F565" s="120" t="s">
        <v>3350</v>
      </c>
      <c r="G565" s="19">
        <v>61065.9</v>
      </c>
      <c r="H565" s="19">
        <v>61065.9</v>
      </c>
      <c r="I565" s="19">
        <v>0</v>
      </c>
      <c r="J565" s="19">
        <f t="shared" si="33"/>
        <v>61065.9</v>
      </c>
      <c r="K565" s="82"/>
      <c r="L565" s="124">
        <v>42286</v>
      </c>
      <c r="M565" s="202" t="s">
        <v>3440</v>
      </c>
      <c r="N565" s="17"/>
      <c r="O565" s="88" t="s">
        <v>3490</v>
      </c>
      <c r="P565" s="7"/>
    </row>
    <row r="566" spans="1:16" ht="39.6" x14ac:dyDescent="0.25">
      <c r="A566" s="199">
        <v>105</v>
      </c>
      <c r="B566" s="8" t="s">
        <v>3131</v>
      </c>
      <c r="C566" s="174" t="s">
        <v>3219</v>
      </c>
      <c r="D566" s="6" t="s">
        <v>3206</v>
      </c>
      <c r="E566" s="112">
        <v>810</v>
      </c>
      <c r="F566" s="120" t="s">
        <v>3351</v>
      </c>
      <c r="G566" s="19">
        <v>61065.9</v>
      </c>
      <c r="H566" s="19">
        <v>61065.9</v>
      </c>
      <c r="I566" s="19">
        <v>0</v>
      </c>
      <c r="J566" s="19">
        <f t="shared" si="33"/>
        <v>61065.9</v>
      </c>
      <c r="K566" s="82"/>
      <c r="L566" s="124">
        <v>42286</v>
      </c>
      <c r="M566" s="202" t="s">
        <v>3441</v>
      </c>
      <c r="N566" s="17"/>
      <c r="O566" s="88" t="s">
        <v>3490</v>
      </c>
      <c r="P566" s="7"/>
    </row>
    <row r="567" spans="1:16" ht="39.6" x14ac:dyDescent="0.25">
      <c r="A567" s="199">
        <v>106</v>
      </c>
      <c r="B567" s="8" t="s">
        <v>3131</v>
      </c>
      <c r="C567" s="174" t="s">
        <v>3220</v>
      </c>
      <c r="D567" s="6" t="s">
        <v>3207</v>
      </c>
      <c r="E567" s="112">
        <v>810</v>
      </c>
      <c r="F567" s="120" t="s">
        <v>3352</v>
      </c>
      <c r="G567" s="19">
        <v>61065.9</v>
      </c>
      <c r="H567" s="19">
        <v>61065.9</v>
      </c>
      <c r="I567" s="19">
        <v>0</v>
      </c>
      <c r="J567" s="19">
        <f t="shared" si="33"/>
        <v>61065.9</v>
      </c>
      <c r="K567" s="82"/>
      <c r="L567" s="124">
        <v>42286</v>
      </c>
      <c r="M567" s="202" t="s">
        <v>3442</v>
      </c>
      <c r="N567" s="17"/>
      <c r="O567" s="88" t="s">
        <v>3490</v>
      </c>
      <c r="P567" s="7"/>
    </row>
    <row r="568" spans="1:16" ht="39.6" x14ac:dyDescent="0.25">
      <c r="A568" s="199">
        <v>107</v>
      </c>
      <c r="B568" s="8" t="s">
        <v>3131</v>
      </c>
      <c r="C568" s="174" t="s">
        <v>3221</v>
      </c>
      <c r="D568" s="6" t="s">
        <v>3208</v>
      </c>
      <c r="E568" s="112">
        <v>810</v>
      </c>
      <c r="F568" s="120" t="s">
        <v>3353</v>
      </c>
      <c r="G568" s="19">
        <v>61065.9</v>
      </c>
      <c r="H568" s="19">
        <v>61065.9</v>
      </c>
      <c r="I568" s="19">
        <v>0</v>
      </c>
      <c r="J568" s="19">
        <f t="shared" si="33"/>
        <v>61065.9</v>
      </c>
      <c r="K568" s="82"/>
      <c r="L568" s="124">
        <v>42286</v>
      </c>
      <c r="M568" s="202" t="s">
        <v>3443</v>
      </c>
      <c r="N568" s="17"/>
      <c r="O568" s="88" t="s">
        <v>3490</v>
      </c>
      <c r="P568" s="7"/>
    </row>
    <row r="569" spans="1:16" ht="39.6" x14ac:dyDescent="0.25">
      <c r="A569" s="199">
        <v>108</v>
      </c>
      <c r="B569" s="8" t="s">
        <v>3131</v>
      </c>
      <c r="C569" s="174" t="s">
        <v>3222</v>
      </c>
      <c r="D569" s="6" t="s">
        <v>3209</v>
      </c>
      <c r="E569" s="112">
        <v>810</v>
      </c>
      <c r="F569" s="120" t="s">
        <v>3354</v>
      </c>
      <c r="G569" s="19">
        <v>61065.9</v>
      </c>
      <c r="H569" s="19">
        <v>61065.9</v>
      </c>
      <c r="I569" s="19">
        <v>0</v>
      </c>
      <c r="J569" s="19">
        <f t="shared" si="33"/>
        <v>61065.9</v>
      </c>
      <c r="K569" s="82"/>
      <c r="L569" s="124">
        <v>42286</v>
      </c>
      <c r="M569" s="202" t="s">
        <v>3444</v>
      </c>
      <c r="N569" s="17"/>
      <c r="O569" s="88" t="s">
        <v>3490</v>
      </c>
      <c r="P569" s="7"/>
    </row>
    <row r="570" spans="1:16" ht="39.6" x14ac:dyDescent="0.25">
      <c r="A570" s="199">
        <v>109</v>
      </c>
      <c r="B570" s="8" t="s">
        <v>3131</v>
      </c>
      <c r="C570" s="174" t="s">
        <v>3223</v>
      </c>
      <c r="D570" s="6" t="s">
        <v>3210</v>
      </c>
      <c r="E570" s="112">
        <v>810</v>
      </c>
      <c r="F570" s="120" t="s">
        <v>3355</v>
      </c>
      <c r="G570" s="19">
        <v>61065.9</v>
      </c>
      <c r="H570" s="19">
        <v>61065.9</v>
      </c>
      <c r="I570" s="19">
        <v>0</v>
      </c>
      <c r="J570" s="19">
        <f t="shared" si="33"/>
        <v>61065.9</v>
      </c>
      <c r="K570" s="82"/>
      <c r="L570" s="124">
        <v>42286</v>
      </c>
      <c r="M570" s="202" t="s">
        <v>3445</v>
      </c>
      <c r="N570" s="17"/>
      <c r="O570" s="88" t="s">
        <v>3490</v>
      </c>
      <c r="P570" s="7"/>
    </row>
    <row r="571" spans="1:16" ht="39.6" x14ac:dyDescent="0.25">
      <c r="A571" s="199">
        <v>110</v>
      </c>
      <c r="B571" s="8" t="s">
        <v>3131</v>
      </c>
      <c r="C571" s="174" t="s">
        <v>3224</v>
      </c>
      <c r="D571" s="6" t="s">
        <v>3211</v>
      </c>
      <c r="E571" s="112">
        <v>810</v>
      </c>
      <c r="F571" s="120" t="s">
        <v>3356</v>
      </c>
      <c r="G571" s="19">
        <v>61065.9</v>
      </c>
      <c r="H571" s="19">
        <v>61065.9</v>
      </c>
      <c r="I571" s="19">
        <v>0</v>
      </c>
      <c r="J571" s="19">
        <f t="shared" si="33"/>
        <v>61065.9</v>
      </c>
      <c r="K571" s="82"/>
      <c r="L571" s="124">
        <v>42286</v>
      </c>
      <c r="M571" s="202" t="s">
        <v>3446</v>
      </c>
      <c r="N571" s="17"/>
      <c r="O571" s="88" t="s">
        <v>3490</v>
      </c>
      <c r="P571" s="7"/>
    </row>
    <row r="572" spans="1:16" ht="39.6" x14ac:dyDescent="0.25">
      <c r="A572" s="199">
        <v>111</v>
      </c>
      <c r="B572" s="8" t="s">
        <v>3131</v>
      </c>
      <c r="C572" s="174" t="s">
        <v>3225</v>
      </c>
      <c r="D572" s="6" t="s">
        <v>3212</v>
      </c>
      <c r="E572" s="112">
        <v>810</v>
      </c>
      <c r="F572" s="120" t="s">
        <v>3357</v>
      </c>
      <c r="G572" s="19">
        <v>61065.9</v>
      </c>
      <c r="H572" s="19">
        <v>61065.9</v>
      </c>
      <c r="I572" s="19">
        <v>0</v>
      </c>
      <c r="J572" s="19">
        <f t="shared" si="33"/>
        <v>61065.9</v>
      </c>
      <c r="K572" s="82"/>
      <c r="L572" s="124">
        <v>42286</v>
      </c>
      <c r="M572" s="202" t="s">
        <v>3447</v>
      </c>
      <c r="N572" s="17"/>
      <c r="O572" s="88" t="s">
        <v>3490</v>
      </c>
      <c r="P572" s="7"/>
    </row>
    <row r="573" spans="1:16" ht="39.6" x14ac:dyDescent="0.25">
      <c r="A573" s="199">
        <v>112</v>
      </c>
      <c r="B573" s="8" t="s">
        <v>3131</v>
      </c>
      <c r="C573" s="174" t="s">
        <v>3226</v>
      </c>
      <c r="D573" s="6" t="s">
        <v>3213</v>
      </c>
      <c r="E573" s="112">
        <v>810</v>
      </c>
      <c r="F573" s="120" t="s">
        <v>3358</v>
      </c>
      <c r="G573" s="19">
        <v>61065.9</v>
      </c>
      <c r="H573" s="19">
        <v>61065.9</v>
      </c>
      <c r="I573" s="19">
        <v>0</v>
      </c>
      <c r="J573" s="19">
        <f t="shared" si="33"/>
        <v>61065.9</v>
      </c>
      <c r="K573" s="82"/>
      <c r="L573" s="124">
        <v>42286</v>
      </c>
      <c r="M573" s="202" t="s">
        <v>3448</v>
      </c>
      <c r="N573" s="17"/>
      <c r="O573" s="88" t="s">
        <v>3490</v>
      </c>
      <c r="P573" s="7"/>
    </row>
    <row r="574" spans="1:16" ht="39.6" x14ac:dyDescent="0.25">
      <c r="A574" s="199">
        <v>113</v>
      </c>
      <c r="B574" s="8" t="s">
        <v>3131</v>
      </c>
      <c r="C574" s="174" t="s">
        <v>3227</v>
      </c>
      <c r="D574" s="6" t="s">
        <v>3214</v>
      </c>
      <c r="E574" s="112">
        <v>810</v>
      </c>
      <c r="F574" s="120" t="s">
        <v>3359</v>
      </c>
      <c r="G574" s="19">
        <v>61065.9</v>
      </c>
      <c r="H574" s="19">
        <v>61065.9</v>
      </c>
      <c r="I574" s="19">
        <v>0</v>
      </c>
      <c r="J574" s="19">
        <f t="shared" si="33"/>
        <v>61065.9</v>
      </c>
      <c r="K574" s="82"/>
      <c r="L574" s="124">
        <v>42286</v>
      </c>
      <c r="M574" s="202" t="s">
        <v>3449</v>
      </c>
      <c r="N574" s="17"/>
      <c r="O574" s="88" t="s">
        <v>3490</v>
      </c>
      <c r="P574" s="7"/>
    </row>
    <row r="575" spans="1:16" ht="39.6" x14ac:dyDescent="0.25">
      <c r="A575" s="199">
        <v>114</v>
      </c>
      <c r="B575" s="8" t="s">
        <v>3131</v>
      </c>
      <c r="C575" s="174" t="s">
        <v>3228</v>
      </c>
      <c r="D575" s="6" t="s">
        <v>3229</v>
      </c>
      <c r="E575" s="112">
        <v>810</v>
      </c>
      <c r="F575" s="120" t="s">
        <v>3360</v>
      </c>
      <c r="G575" s="19">
        <v>61065.9</v>
      </c>
      <c r="H575" s="19">
        <v>61065.9</v>
      </c>
      <c r="I575" s="19">
        <v>0</v>
      </c>
      <c r="J575" s="19">
        <f t="shared" si="33"/>
        <v>61065.9</v>
      </c>
      <c r="K575" s="82"/>
      <c r="L575" s="124">
        <v>42286</v>
      </c>
      <c r="M575" s="202" t="s">
        <v>3450</v>
      </c>
      <c r="N575" s="17"/>
      <c r="O575" s="88" t="s">
        <v>3490</v>
      </c>
      <c r="P575" s="7"/>
    </row>
    <row r="576" spans="1:16" ht="39.6" x14ac:dyDescent="0.25">
      <c r="A576" s="199">
        <v>115</v>
      </c>
      <c r="B576" s="8" t="s">
        <v>3131</v>
      </c>
      <c r="C576" s="174" t="s">
        <v>3230</v>
      </c>
      <c r="D576" s="6" t="s">
        <v>3247</v>
      </c>
      <c r="E576" s="112">
        <v>810</v>
      </c>
      <c r="F576" s="120" t="s">
        <v>3361</v>
      </c>
      <c r="G576" s="19">
        <v>61065.9</v>
      </c>
      <c r="H576" s="19">
        <v>61065.9</v>
      </c>
      <c r="I576" s="19">
        <v>0</v>
      </c>
      <c r="J576" s="19">
        <f t="shared" ref="J576:J589" si="34">H576-I576</f>
        <v>61065.9</v>
      </c>
      <c r="K576" s="82"/>
      <c r="L576" s="124">
        <v>42286</v>
      </c>
      <c r="M576" s="202" t="s">
        <v>3451</v>
      </c>
      <c r="N576" s="17"/>
      <c r="O576" s="88" t="s">
        <v>3490</v>
      </c>
      <c r="P576" s="7"/>
    </row>
    <row r="577" spans="1:17" ht="39.6" x14ac:dyDescent="0.25">
      <c r="A577" s="199">
        <v>116</v>
      </c>
      <c r="B577" s="8" t="s">
        <v>3131</v>
      </c>
      <c r="C577" s="174" t="s">
        <v>3231</v>
      </c>
      <c r="D577" s="6" t="s">
        <v>3248</v>
      </c>
      <c r="E577" s="112">
        <v>810</v>
      </c>
      <c r="F577" s="120" t="s">
        <v>3362</v>
      </c>
      <c r="G577" s="19">
        <v>61065.9</v>
      </c>
      <c r="H577" s="19">
        <v>61065.9</v>
      </c>
      <c r="I577" s="19">
        <v>0</v>
      </c>
      <c r="J577" s="19">
        <f t="shared" si="34"/>
        <v>61065.9</v>
      </c>
      <c r="K577" s="82"/>
      <c r="L577" s="124">
        <v>42286</v>
      </c>
      <c r="M577" s="202" t="s">
        <v>3452</v>
      </c>
      <c r="N577" s="17"/>
      <c r="O577" s="88" t="s">
        <v>3490</v>
      </c>
      <c r="P577" s="7"/>
      <c r="Q577" s="151"/>
    </row>
    <row r="578" spans="1:17" ht="39.6" x14ac:dyDescent="0.25">
      <c r="A578" s="199">
        <v>117</v>
      </c>
      <c r="B578" s="8" t="s">
        <v>3131</v>
      </c>
      <c r="C578" s="174" t="s">
        <v>3232</v>
      </c>
      <c r="D578" s="6" t="s">
        <v>3249</v>
      </c>
      <c r="E578" s="112">
        <v>810</v>
      </c>
      <c r="F578" s="120" t="s">
        <v>3363</v>
      </c>
      <c r="G578" s="19">
        <v>61065.9</v>
      </c>
      <c r="H578" s="19">
        <v>61065.9</v>
      </c>
      <c r="I578" s="19">
        <v>0</v>
      </c>
      <c r="J578" s="19">
        <f t="shared" si="34"/>
        <v>61065.9</v>
      </c>
      <c r="K578" s="82"/>
      <c r="L578" s="124">
        <v>42286</v>
      </c>
      <c r="M578" s="202" t="s">
        <v>3453</v>
      </c>
      <c r="N578" s="17"/>
      <c r="O578" s="88" t="s">
        <v>3490</v>
      </c>
      <c r="P578" s="7"/>
    </row>
    <row r="579" spans="1:17" ht="39.6" x14ac:dyDescent="0.25">
      <c r="A579" s="199">
        <v>118</v>
      </c>
      <c r="B579" s="8" t="s">
        <v>3131</v>
      </c>
      <c r="C579" s="174" t="s">
        <v>3233</v>
      </c>
      <c r="D579" s="6" t="s">
        <v>3250</v>
      </c>
      <c r="E579" s="112">
        <v>810</v>
      </c>
      <c r="F579" s="120" t="s">
        <v>3364</v>
      </c>
      <c r="G579" s="19">
        <v>61065.9</v>
      </c>
      <c r="H579" s="19">
        <v>61065.9</v>
      </c>
      <c r="I579" s="19">
        <v>0</v>
      </c>
      <c r="J579" s="19">
        <f t="shared" si="34"/>
        <v>61065.9</v>
      </c>
      <c r="K579" s="82"/>
      <c r="L579" s="124">
        <v>42286</v>
      </c>
      <c r="M579" s="202" t="s">
        <v>3454</v>
      </c>
      <c r="N579" s="17"/>
      <c r="O579" s="88" t="s">
        <v>3490</v>
      </c>
      <c r="P579" s="7"/>
    </row>
    <row r="580" spans="1:17" ht="39.6" x14ac:dyDescent="0.25">
      <c r="A580" s="199">
        <v>119</v>
      </c>
      <c r="B580" s="8" t="s">
        <v>3131</v>
      </c>
      <c r="C580" s="174" t="s">
        <v>3234</v>
      </c>
      <c r="D580" s="6" t="s">
        <v>3251</v>
      </c>
      <c r="E580" s="112">
        <v>810</v>
      </c>
      <c r="F580" s="120" t="s">
        <v>3365</v>
      </c>
      <c r="G580" s="19">
        <v>61065.9</v>
      </c>
      <c r="H580" s="19">
        <v>61065.9</v>
      </c>
      <c r="I580" s="19">
        <v>0</v>
      </c>
      <c r="J580" s="19">
        <f t="shared" si="34"/>
        <v>61065.9</v>
      </c>
      <c r="K580" s="82"/>
      <c r="L580" s="124">
        <v>42286</v>
      </c>
      <c r="M580" s="202" t="s">
        <v>3455</v>
      </c>
      <c r="N580" s="17"/>
      <c r="O580" s="88" t="s">
        <v>3490</v>
      </c>
      <c r="P580" s="7"/>
    </row>
    <row r="581" spans="1:17" ht="39.6" x14ac:dyDescent="0.25">
      <c r="A581" s="199">
        <v>120</v>
      </c>
      <c r="B581" s="8" t="s">
        <v>3131</v>
      </c>
      <c r="C581" s="174" t="s">
        <v>3235</v>
      </c>
      <c r="D581" s="6" t="s">
        <v>3252</v>
      </c>
      <c r="E581" s="112">
        <v>810</v>
      </c>
      <c r="F581" s="120" t="s">
        <v>3366</v>
      </c>
      <c r="G581" s="19">
        <v>61065.9</v>
      </c>
      <c r="H581" s="19">
        <v>61065.9</v>
      </c>
      <c r="I581" s="19">
        <v>0</v>
      </c>
      <c r="J581" s="19">
        <f t="shared" si="34"/>
        <v>61065.9</v>
      </c>
      <c r="K581" s="82"/>
      <c r="L581" s="124">
        <v>42286</v>
      </c>
      <c r="M581" s="202" t="s">
        <v>3456</v>
      </c>
      <c r="N581" s="17"/>
      <c r="O581" s="88" t="s">
        <v>3490</v>
      </c>
      <c r="P581" s="7"/>
    </row>
    <row r="582" spans="1:17" ht="39.6" x14ac:dyDescent="0.25">
      <c r="A582" s="199">
        <v>121</v>
      </c>
      <c r="B582" s="8" t="s">
        <v>3131</v>
      </c>
      <c r="C582" s="174" t="s">
        <v>3236</v>
      </c>
      <c r="D582" s="6" t="s">
        <v>3253</v>
      </c>
      <c r="E582" s="112">
        <v>810</v>
      </c>
      <c r="F582" s="120" t="s">
        <v>3367</v>
      </c>
      <c r="G582" s="19">
        <v>61065.9</v>
      </c>
      <c r="H582" s="19">
        <v>61065.9</v>
      </c>
      <c r="I582" s="19">
        <v>0</v>
      </c>
      <c r="J582" s="19">
        <f t="shared" si="34"/>
        <v>61065.9</v>
      </c>
      <c r="K582" s="82"/>
      <c r="L582" s="124">
        <v>42286</v>
      </c>
      <c r="M582" s="202" t="s">
        <v>3457</v>
      </c>
      <c r="N582" s="17"/>
      <c r="O582" s="88" t="s">
        <v>3490</v>
      </c>
      <c r="P582" s="7"/>
    </row>
    <row r="583" spans="1:17" ht="39.6" x14ac:dyDescent="0.25">
      <c r="A583" s="199">
        <v>122</v>
      </c>
      <c r="B583" s="8" t="s">
        <v>3131</v>
      </c>
      <c r="C583" s="174" t="s">
        <v>3237</v>
      </c>
      <c r="D583" s="6" t="s">
        <v>3254</v>
      </c>
      <c r="E583" s="112">
        <v>881</v>
      </c>
      <c r="F583" s="120" t="s">
        <v>3368</v>
      </c>
      <c r="G583" s="19">
        <v>66418.59</v>
      </c>
      <c r="H583" s="19">
        <v>66418.59</v>
      </c>
      <c r="I583" s="19">
        <v>0</v>
      </c>
      <c r="J583" s="19">
        <f t="shared" si="34"/>
        <v>66418.59</v>
      </c>
      <c r="K583" s="82"/>
      <c r="L583" s="124">
        <v>42286</v>
      </c>
      <c r="M583" s="202" t="s">
        <v>3458</v>
      </c>
      <c r="N583" s="17"/>
      <c r="O583" s="88" t="s">
        <v>3490</v>
      </c>
      <c r="P583" s="7"/>
    </row>
    <row r="584" spans="1:17" ht="39.6" x14ac:dyDescent="0.25">
      <c r="A584" s="199">
        <v>123</v>
      </c>
      <c r="B584" s="8" t="s">
        <v>3131</v>
      </c>
      <c r="C584" s="174" t="s">
        <v>3238</v>
      </c>
      <c r="D584" s="6" t="s">
        <v>3255</v>
      </c>
      <c r="E584" s="112">
        <v>810</v>
      </c>
      <c r="F584" s="120" t="s">
        <v>3369</v>
      </c>
      <c r="G584" s="19">
        <v>61065.9</v>
      </c>
      <c r="H584" s="19">
        <v>61065.9</v>
      </c>
      <c r="I584" s="19">
        <v>0</v>
      </c>
      <c r="J584" s="19">
        <f t="shared" si="34"/>
        <v>61065.9</v>
      </c>
      <c r="K584" s="82"/>
      <c r="L584" s="124">
        <v>42286</v>
      </c>
      <c r="M584" s="202" t="s">
        <v>3459</v>
      </c>
      <c r="N584" s="17"/>
      <c r="O584" s="88" t="s">
        <v>3490</v>
      </c>
      <c r="P584" s="7"/>
    </row>
    <row r="585" spans="1:17" ht="39.6" x14ac:dyDescent="0.25">
      <c r="A585" s="199">
        <v>124</v>
      </c>
      <c r="B585" s="8" t="s">
        <v>3131</v>
      </c>
      <c r="C585" s="174" t="s">
        <v>3239</v>
      </c>
      <c r="D585" s="6" t="s">
        <v>3256</v>
      </c>
      <c r="E585" s="112">
        <v>810</v>
      </c>
      <c r="F585" s="120" t="s">
        <v>3370</v>
      </c>
      <c r="G585" s="19">
        <v>61065.9</v>
      </c>
      <c r="H585" s="19">
        <v>61065.9</v>
      </c>
      <c r="I585" s="19">
        <v>0</v>
      </c>
      <c r="J585" s="19">
        <f t="shared" si="34"/>
        <v>61065.9</v>
      </c>
      <c r="K585" s="82"/>
      <c r="L585" s="124">
        <v>42286</v>
      </c>
      <c r="M585" s="202" t="s">
        <v>3460</v>
      </c>
      <c r="N585" s="17"/>
      <c r="O585" s="88" t="s">
        <v>3490</v>
      </c>
      <c r="P585" s="7"/>
    </row>
    <row r="586" spans="1:17" s="103" customFormat="1" ht="39.6" x14ac:dyDescent="0.25">
      <c r="A586" s="199">
        <v>125</v>
      </c>
      <c r="B586" s="8" t="s">
        <v>3131</v>
      </c>
      <c r="C586" s="174" t="s">
        <v>3240</v>
      </c>
      <c r="D586" s="6" t="s">
        <v>3257</v>
      </c>
      <c r="E586" s="112">
        <v>810</v>
      </c>
      <c r="F586" s="120" t="s">
        <v>3371</v>
      </c>
      <c r="G586" s="19">
        <v>61065.9</v>
      </c>
      <c r="H586" s="19">
        <v>61065.9</v>
      </c>
      <c r="I586" s="19">
        <v>0</v>
      </c>
      <c r="J586" s="19">
        <f t="shared" si="34"/>
        <v>61065.9</v>
      </c>
      <c r="K586" s="82"/>
      <c r="L586" s="124">
        <v>42286</v>
      </c>
      <c r="M586" s="202" t="s">
        <v>3461</v>
      </c>
      <c r="N586" s="17"/>
      <c r="O586" s="88" t="s">
        <v>3490</v>
      </c>
      <c r="P586" s="7"/>
    </row>
    <row r="587" spans="1:17" ht="28.8" customHeight="1" x14ac:dyDescent="0.25">
      <c r="A587" s="199">
        <v>126</v>
      </c>
      <c r="B587" s="8" t="s">
        <v>3131</v>
      </c>
      <c r="C587" s="174" t="s">
        <v>3241</v>
      </c>
      <c r="D587" s="6" t="s">
        <v>3258</v>
      </c>
      <c r="E587" s="112">
        <v>810</v>
      </c>
      <c r="F587" s="120" t="s">
        <v>3372</v>
      </c>
      <c r="G587" s="19">
        <v>61065.9</v>
      </c>
      <c r="H587" s="19">
        <v>61065.9</v>
      </c>
      <c r="I587" s="19">
        <v>0</v>
      </c>
      <c r="J587" s="19">
        <f t="shared" si="34"/>
        <v>61065.9</v>
      </c>
      <c r="K587" s="82"/>
      <c r="L587" s="124">
        <v>42286</v>
      </c>
      <c r="M587" s="202" t="s">
        <v>3462</v>
      </c>
      <c r="N587" s="17"/>
      <c r="O587" s="88" t="s">
        <v>3490</v>
      </c>
      <c r="P587" s="7"/>
    </row>
    <row r="588" spans="1:17" ht="39.6" x14ac:dyDescent="0.25">
      <c r="A588" s="199">
        <v>127</v>
      </c>
      <c r="B588" s="8" t="s">
        <v>3131</v>
      </c>
      <c r="C588" s="174" t="s">
        <v>3242</v>
      </c>
      <c r="D588" s="6" t="s">
        <v>3259</v>
      </c>
      <c r="E588" s="112">
        <v>810</v>
      </c>
      <c r="F588" s="120" t="s">
        <v>3373</v>
      </c>
      <c r="G588" s="19">
        <v>61065.9</v>
      </c>
      <c r="H588" s="19">
        <v>61065.9</v>
      </c>
      <c r="I588" s="19">
        <v>0</v>
      </c>
      <c r="J588" s="19">
        <f t="shared" si="34"/>
        <v>61065.9</v>
      </c>
      <c r="K588" s="82"/>
      <c r="L588" s="124">
        <v>42286</v>
      </c>
      <c r="M588" s="202" t="s">
        <v>3463</v>
      </c>
      <c r="N588" s="17"/>
      <c r="O588" s="88" t="s">
        <v>3490</v>
      </c>
      <c r="P588" s="7"/>
    </row>
    <row r="589" spans="1:17" ht="39.6" x14ac:dyDescent="0.25">
      <c r="A589" s="199">
        <v>128</v>
      </c>
      <c r="B589" s="8" t="s">
        <v>3131</v>
      </c>
      <c r="C589" s="174" t="s">
        <v>3243</v>
      </c>
      <c r="D589" s="6" t="s">
        <v>3260</v>
      </c>
      <c r="E589" s="112">
        <v>810</v>
      </c>
      <c r="F589" s="120" t="s">
        <v>3374</v>
      </c>
      <c r="G589" s="19">
        <v>61065.9</v>
      </c>
      <c r="H589" s="19">
        <v>61065.9</v>
      </c>
      <c r="I589" s="19">
        <v>0</v>
      </c>
      <c r="J589" s="19">
        <f t="shared" si="34"/>
        <v>61065.9</v>
      </c>
      <c r="K589" s="82"/>
      <c r="L589" s="124">
        <v>42286</v>
      </c>
      <c r="M589" s="202" t="s">
        <v>3464</v>
      </c>
      <c r="N589" s="17"/>
      <c r="O589" s="88" t="s">
        <v>3490</v>
      </c>
      <c r="P589" s="7"/>
    </row>
    <row r="590" spans="1:17" s="95" customFormat="1" ht="39.6" x14ac:dyDescent="0.25">
      <c r="A590" s="199">
        <v>129</v>
      </c>
      <c r="B590" s="8" t="s">
        <v>3131</v>
      </c>
      <c r="C590" s="174" t="s">
        <v>3244</v>
      </c>
      <c r="D590" s="6" t="s">
        <v>3261</v>
      </c>
      <c r="E590" s="112">
        <v>810</v>
      </c>
      <c r="F590" s="120" t="s">
        <v>3375</v>
      </c>
      <c r="G590" s="19">
        <v>61065.9</v>
      </c>
      <c r="H590" s="19">
        <v>61065.9</v>
      </c>
      <c r="I590" s="19">
        <v>0</v>
      </c>
      <c r="J590" s="19">
        <f t="shared" ref="J590:J593" si="35">H590-I590</f>
        <v>61065.9</v>
      </c>
      <c r="K590" s="82"/>
      <c r="L590" s="124">
        <v>42286</v>
      </c>
      <c r="M590" s="202" t="s">
        <v>3465</v>
      </c>
      <c r="N590" s="17"/>
      <c r="O590" s="88" t="s">
        <v>3490</v>
      </c>
      <c r="P590" s="7"/>
    </row>
    <row r="591" spans="1:17" ht="39.6" x14ac:dyDescent="0.25">
      <c r="A591" s="199">
        <v>130</v>
      </c>
      <c r="B591" s="8" t="s">
        <v>3131</v>
      </c>
      <c r="C591" s="174" t="s">
        <v>3245</v>
      </c>
      <c r="D591" s="6" t="s">
        <v>3262</v>
      </c>
      <c r="E591" s="112">
        <v>810</v>
      </c>
      <c r="F591" s="120" t="s">
        <v>3376</v>
      </c>
      <c r="G591" s="19">
        <v>61065.9</v>
      </c>
      <c r="H591" s="19">
        <v>61065.9</v>
      </c>
      <c r="I591" s="19">
        <v>0</v>
      </c>
      <c r="J591" s="19">
        <f t="shared" si="35"/>
        <v>61065.9</v>
      </c>
      <c r="K591" s="82"/>
      <c r="L591" s="124">
        <v>42286</v>
      </c>
      <c r="M591" s="202" t="s">
        <v>3466</v>
      </c>
      <c r="N591" s="17"/>
      <c r="O591" s="88" t="s">
        <v>3490</v>
      </c>
      <c r="P591" s="7"/>
    </row>
    <row r="592" spans="1:17" ht="39.6" x14ac:dyDescent="0.25">
      <c r="A592" s="199">
        <v>131</v>
      </c>
      <c r="B592" s="8" t="s">
        <v>3131</v>
      </c>
      <c r="C592" s="174" t="s">
        <v>3246</v>
      </c>
      <c r="D592" s="6" t="s">
        <v>3263</v>
      </c>
      <c r="E592" s="112">
        <v>874</v>
      </c>
      <c r="F592" s="120" t="s">
        <v>3377</v>
      </c>
      <c r="G592" s="19">
        <v>65890.86</v>
      </c>
      <c r="H592" s="19">
        <v>65890.86</v>
      </c>
      <c r="I592" s="19">
        <v>0</v>
      </c>
      <c r="J592" s="19">
        <f t="shared" si="35"/>
        <v>65890.86</v>
      </c>
      <c r="K592" s="82"/>
      <c r="L592" s="124">
        <v>42286</v>
      </c>
      <c r="M592" s="202" t="s">
        <v>3467</v>
      </c>
      <c r="N592" s="17"/>
      <c r="O592" s="88" t="s">
        <v>3490</v>
      </c>
      <c r="P592" s="7"/>
    </row>
    <row r="593" spans="1:16" ht="39.6" x14ac:dyDescent="0.25">
      <c r="A593" s="199">
        <v>132</v>
      </c>
      <c r="B593" s="8" t="s">
        <v>3131</v>
      </c>
      <c r="C593" s="174" t="s">
        <v>3269</v>
      </c>
      <c r="D593" s="6" t="s">
        <v>3264</v>
      </c>
      <c r="E593" s="112">
        <v>735</v>
      </c>
      <c r="F593" s="120" t="s">
        <v>3378</v>
      </c>
      <c r="G593" s="19">
        <v>55411.65</v>
      </c>
      <c r="H593" s="19">
        <v>55411.65</v>
      </c>
      <c r="I593" s="19">
        <v>0</v>
      </c>
      <c r="J593" s="19">
        <f t="shared" si="35"/>
        <v>55411.65</v>
      </c>
      <c r="K593" s="82"/>
      <c r="L593" s="124">
        <v>42286</v>
      </c>
      <c r="M593" s="202" t="s">
        <v>3468</v>
      </c>
      <c r="N593" s="17"/>
      <c r="O593" s="88" t="s">
        <v>3490</v>
      </c>
      <c r="P593" s="7"/>
    </row>
    <row r="594" spans="1:16" ht="39.6" x14ac:dyDescent="0.25">
      <c r="A594" s="199">
        <v>133</v>
      </c>
      <c r="B594" s="8" t="s">
        <v>3131</v>
      </c>
      <c r="C594" s="174" t="s">
        <v>3270</v>
      </c>
      <c r="D594" s="6" t="s">
        <v>3265</v>
      </c>
      <c r="E594" s="112">
        <v>735</v>
      </c>
      <c r="F594" s="120" t="s">
        <v>3379</v>
      </c>
      <c r="G594" s="19">
        <v>55411.65</v>
      </c>
      <c r="H594" s="19">
        <v>55411.65</v>
      </c>
      <c r="I594" s="19">
        <v>0</v>
      </c>
      <c r="J594" s="19">
        <f t="shared" ref="J594" si="36">H594-I594</f>
        <v>55411.65</v>
      </c>
      <c r="K594" s="82"/>
      <c r="L594" s="124">
        <v>42286</v>
      </c>
      <c r="M594" s="202" t="s">
        <v>3469</v>
      </c>
      <c r="N594" s="17"/>
      <c r="O594" s="88" t="s">
        <v>3490</v>
      </c>
      <c r="P594" s="7"/>
    </row>
    <row r="595" spans="1:16" ht="39.6" x14ac:dyDescent="0.25">
      <c r="A595" s="199">
        <v>134</v>
      </c>
      <c r="B595" s="8" t="s">
        <v>3131</v>
      </c>
      <c r="C595" s="174" t="s">
        <v>3271</v>
      </c>
      <c r="D595" s="6" t="s">
        <v>3266</v>
      </c>
      <c r="E595" s="112">
        <v>735</v>
      </c>
      <c r="F595" s="120" t="s">
        <v>3380</v>
      </c>
      <c r="G595" s="19">
        <v>55411.65</v>
      </c>
      <c r="H595" s="19">
        <v>55411.65</v>
      </c>
      <c r="I595" s="19">
        <v>0</v>
      </c>
      <c r="J595" s="19">
        <f t="shared" ref="J595" si="37">H595-I595</f>
        <v>55411.65</v>
      </c>
      <c r="K595" s="82"/>
      <c r="L595" s="124">
        <v>42286</v>
      </c>
      <c r="M595" s="202" t="s">
        <v>3470</v>
      </c>
      <c r="N595" s="17"/>
      <c r="O595" s="88" t="s">
        <v>3490</v>
      </c>
      <c r="P595" s="7"/>
    </row>
    <row r="596" spans="1:16" ht="39.6" x14ac:dyDescent="0.25">
      <c r="A596" s="199">
        <v>135</v>
      </c>
      <c r="B596" s="8" t="s">
        <v>3131</v>
      </c>
      <c r="C596" s="174" t="s">
        <v>3272</v>
      </c>
      <c r="D596" s="6" t="s">
        <v>3267</v>
      </c>
      <c r="E596" s="112">
        <v>735</v>
      </c>
      <c r="F596" s="120" t="s">
        <v>3381</v>
      </c>
      <c r="G596" s="19">
        <v>55411.65</v>
      </c>
      <c r="H596" s="19">
        <v>55411.65</v>
      </c>
      <c r="I596" s="19">
        <v>0</v>
      </c>
      <c r="J596" s="19">
        <f t="shared" ref="J596:J597" si="38">H596-I596</f>
        <v>55411.65</v>
      </c>
      <c r="K596" s="82"/>
      <c r="L596" s="124">
        <v>42286</v>
      </c>
      <c r="M596" s="202" t="s">
        <v>3471</v>
      </c>
      <c r="N596" s="17"/>
      <c r="O596" s="88" t="s">
        <v>3490</v>
      </c>
      <c r="P596" s="7"/>
    </row>
    <row r="597" spans="1:16" ht="39.6" x14ac:dyDescent="0.25">
      <c r="A597" s="199">
        <v>136</v>
      </c>
      <c r="B597" s="8" t="s">
        <v>3131</v>
      </c>
      <c r="C597" s="174" t="s">
        <v>3273</v>
      </c>
      <c r="D597" s="6" t="s">
        <v>3268</v>
      </c>
      <c r="E597" s="112">
        <v>1144</v>
      </c>
      <c r="F597" s="120" t="s">
        <v>3382</v>
      </c>
      <c r="G597" s="19">
        <v>86246.16</v>
      </c>
      <c r="H597" s="19">
        <v>86246.16</v>
      </c>
      <c r="I597" s="19">
        <v>0</v>
      </c>
      <c r="J597" s="19">
        <f t="shared" si="38"/>
        <v>86246.16</v>
      </c>
      <c r="K597" s="82"/>
      <c r="L597" s="124">
        <v>42286</v>
      </c>
      <c r="M597" s="202" t="s">
        <v>3472</v>
      </c>
      <c r="N597" s="17"/>
      <c r="O597" s="88" t="s">
        <v>3490</v>
      </c>
      <c r="P597" s="7"/>
    </row>
    <row r="598" spans="1:16" ht="39.6" x14ac:dyDescent="0.25">
      <c r="A598" s="199">
        <v>137</v>
      </c>
      <c r="B598" s="8" t="s">
        <v>3131</v>
      </c>
      <c r="C598" s="174" t="s">
        <v>3274</v>
      </c>
      <c r="D598" s="6" t="s">
        <v>3275</v>
      </c>
      <c r="E598" s="112">
        <v>735</v>
      </c>
      <c r="F598" s="120" t="s">
        <v>3383</v>
      </c>
      <c r="G598" s="19">
        <v>55411.65</v>
      </c>
      <c r="H598" s="19">
        <v>55411.65</v>
      </c>
      <c r="I598" s="19">
        <v>0</v>
      </c>
      <c r="J598" s="19">
        <f t="shared" ref="J598" si="39">H598-I598</f>
        <v>55411.65</v>
      </c>
      <c r="K598" s="82"/>
      <c r="L598" s="124">
        <v>42286</v>
      </c>
      <c r="M598" s="202" t="s">
        <v>3473</v>
      </c>
      <c r="N598" s="17"/>
      <c r="O598" s="88" t="s">
        <v>3490</v>
      </c>
      <c r="P598" s="7"/>
    </row>
    <row r="599" spans="1:16" ht="39.6" x14ac:dyDescent="0.25">
      <c r="A599" s="199">
        <v>138</v>
      </c>
      <c r="B599" s="8" t="s">
        <v>3131</v>
      </c>
      <c r="C599" s="174" t="s">
        <v>3276</v>
      </c>
      <c r="D599" s="6" t="s">
        <v>3282</v>
      </c>
      <c r="E599" s="112">
        <v>735</v>
      </c>
      <c r="F599" s="120" t="s">
        <v>3384</v>
      </c>
      <c r="G599" s="19">
        <v>55411.65</v>
      </c>
      <c r="H599" s="19">
        <v>55411.65</v>
      </c>
      <c r="I599" s="19">
        <v>0</v>
      </c>
      <c r="J599" s="19">
        <f t="shared" ref="J599:J608" si="40">H599-I599</f>
        <v>55411.65</v>
      </c>
      <c r="K599" s="82"/>
      <c r="L599" s="124">
        <v>42286</v>
      </c>
      <c r="M599" s="202" t="s">
        <v>3474</v>
      </c>
      <c r="N599" s="17"/>
      <c r="O599" s="88" t="s">
        <v>3490</v>
      </c>
      <c r="P599" s="7"/>
    </row>
    <row r="600" spans="1:16" ht="39.6" x14ac:dyDescent="0.25">
      <c r="A600" s="199">
        <v>139</v>
      </c>
      <c r="B600" s="8" t="s">
        <v>3131</v>
      </c>
      <c r="C600" s="174" t="s">
        <v>3277</v>
      </c>
      <c r="D600" s="6" t="s">
        <v>3283</v>
      </c>
      <c r="E600" s="112">
        <v>735</v>
      </c>
      <c r="F600" s="120" t="s">
        <v>3385</v>
      </c>
      <c r="G600" s="19">
        <v>55411.65</v>
      </c>
      <c r="H600" s="19">
        <v>55411.65</v>
      </c>
      <c r="I600" s="19">
        <v>0</v>
      </c>
      <c r="J600" s="19">
        <f t="shared" si="40"/>
        <v>55411.65</v>
      </c>
      <c r="K600" s="82"/>
      <c r="L600" s="124">
        <v>42286</v>
      </c>
      <c r="M600" s="202" t="s">
        <v>3475</v>
      </c>
      <c r="N600" s="17"/>
      <c r="O600" s="88" t="s">
        <v>3490</v>
      </c>
      <c r="P600" s="7"/>
    </row>
    <row r="601" spans="1:16" ht="39.6" x14ac:dyDescent="0.25">
      <c r="A601" s="199">
        <v>140</v>
      </c>
      <c r="B601" s="8" t="s">
        <v>3131</v>
      </c>
      <c r="C601" s="174" t="s">
        <v>3278</v>
      </c>
      <c r="D601" s="6" t="s">
        <v>3284</v>
      </c>
      <c r="E601" s="112">
        <v>735</v>
      </c>
      <c r="F601" s="120" t="s">
        <v>3386</v>
      </c>
      <c r="G601" s="19">
        <v>55411.65</v>
      </c>
      <c r="H601" s="19">
        <v>55411.65</v>
      </c>
      <c r="I601" s="19">
        <v>0</v>
      </c>
      <c r="J601" s="19">
        <f t="shared" si="40"/>
        <v>55411.65</v>
      </c>
      <c r="K601" s="82"/>
      <c r="L601" s="124">
        <v>42286</v>
      </c>
      <c r="M601" s="202" t="s">
        <v>3476</v>
      </c>
      <c r="N601" s="17"/>
      <c r="O601" s="88" t="s">
        <v>3490</v>
      </c>
      <c r="P601" s="7"/>
    </row>
    <row r="602" spans="1:16" ht="39.6" x14ac:dyDescent="0.25">
      <c r="A602" s="199">
        <v>141</v>
      </c>
      <c r="B602" s="8" t="s">
        <v>3131</v>
      </c>
      <c r="C602" s="174" t="s">
        <v>3279</v>
      </c>
      <c r="D602" s="6" t="s">
        <v>3285</v>
      </c>
      <c r="E602" s="112">
        <v>735</v>
      </c>
      <c r="F602" s="120" t="s">
        <v>3387</v>
      </c>
      <c r="G602" s="19">
        <v>55411.65</v>
      </c>
      <c r="H602" s="19">
        <v>55411.65</v>
      </c>
      <c r="I602" s="19">
        <v>0</v>
      </c>
      <c r="J602" s="19">
        <f t="shared" si="40"/>
        <v>55411.65</v>
      </c>
      <c r="K602" s="82"/>
      <c r="L602" s="124">
        <v>42286</v>
      </c>
      <c r="M602" s="202" t="s">
        <v>3476</v>
      </c>
      <c r="N602" s="17"/>
      <c r="O602" s="88" t="s">
        <v>3490</v>
      </c>
      <c r="P602" s="7"/>
    </row>
    <row r="603" spans="1:16" ht="39.6" x14ac:dyDescent="0.25">
      <c r="A603" s="199">
        <v>142</v>
      </c>
      <c r="B603" s="8" t="s">
        <v>3131</v>
      </c>
      <c r="C603" s="174" t="s">
        <v>3280</v>
      </c>
      <c r="D603" s="6" t="s">
        <v>3286</v>
      </c>
      <c r="E603" s="112">
        <v>984</v>
      </c>
      <c r="F603" s="120" t="s">
        <v>3388</v>
      </c>
      <c r="G603" s="19">
        <v>74183.759999999995</v>
      </c>
      <c r="H603" s="19">
        <v>74183.759999999995</v>
      </c>
      <c r="I603" s="19">
        <v>0</v>
      </c>
      <c r="J603" s="19">
        <f t="shared" si="40"/>
        <v>74183.759999999995</v>
      </c>
      <c r="K603" s="82"/>
      <c r="L603" s="124">
        <v>42286</v>
      </c>
      <c r="M603" s="202" t="s">
        <v>3477</v>
      </c>
      <c r="N603" s="17"/>
      <c r="O603" s="88" t="s">
        <v>3490</v>
      </c>
      <c r="P603" s="7"/>
    </row>
    <row r="604" spans="1:16" ht="39.6" x14ac:dyDescent="0.25">
      <c r="A604" s="199">
        <v>143</v>
      </c>
      <c r="B604" s="8" t="s">
        <v>3131</v>
      </c>
      <c r="C604" s="174" t="s">
        <v>3281</v>
      </c>
      <c r="D604" s="6" t="s">
        <v>3287</v>
      </c>
      <c r="E604" s="112">
        <v>720</v>
      </c>
      <c r="F604" s="120" t="s">
        <v>3389</v>
      </c>
      <c r="G604" s="19">
        <v>54280.800000000003</v>
      </c>
      <c r="H604" s="19">
        <v>54280.800000000003</v>
      </c>
      <c r="I604" s="19">
        <v>0</v>
      </c>
      <c r="J604" s="19">
        <f t="shared" si="40"/>
        <v>54280.800000000003</v>
      </c>
      <c r="K604" s="82"/>
      <c r="L604" s="124">
        <v>42286</v>
      </c>
      <c r="M604" s="202" t="s">
        <v>3478</v>
      </c>
      <c r="N604" s="17"/>
      <c r="O604" s="88" t="s">
        <v>3490</v>
      </c>
      <c r="P604" s="7"/>
    </row>
    <row r="605" spans="1:16" ht="39.6" x14ac:dyDescent="0.25">
      <c r="A605" s="199">
        <v>144</v>
      </c>
      <c r="B605" s="8" t="s">
        <v>3131</v>
      </c>
      <c r="C605" s="174" t="s">
        <v>3289</v>
      </c>
      <c r="D605" s="6" t="s">
        <v>3288</v>
      </c>
      <c r="E605" s="112">
        <v>126</v>
      </c>
      <c r="F605" s="120" t="s">
        <v>3390</v>
      </c>
      <c r="G605" s="19">
        <v>59030.37</v>
      </c>
      <c r="H605" s="19">
        <v>59030.37</v>
      </c>
      <c r="I605" s="19">
        <v>0</v>
      </c>
      <c r="J605" s="19">
        <f t="shared" si="40"/>
        <v>59030.37</v>
      </c>
      <c r="K605" s="82"/>
      <c r="L605" s="124">
        <v>42286</v>
      </c>
      <c r="M605" s="202" t="s">
        <v>3479</v>
      </c>
      <c r="N605" s="17"/>
      <c r="O605" s="88" t="s">
        <v>3490</v>
      </c>
      <c r="P605" s="7"/>
    </row>
    <row r="606" spans="1:16" ht="39.6" x14ac:dyDescent="0.25">
      <c r="A606" s="199">
        <v>145</v>
      </c>
      <c r="B606" s="8" t="s">
        <v>3131</v>
      </c>
      <c r="C606" s="174" t="s">
        <v>3290</v>
      </c>
      <c r="D606" s="6" t="s">
        <v>3293</v>
      </c>
      <c r="E606" s="112">
        <v>1025</v>
      </c>
      <c r="F606" s="120" t="s">
        <v>3391</v>
      </c>
      <c r="G606" s="19">
        <v>77274.75</v>
      </c>
      <c r="H606" s="19">
        <v>77274.75</v>
      </c>
      <c r="I606" s="19">
        <v>0</v>
      </c>
      <c r="J606" s="19">
        <f t="shared" si="40"/>
        <v>77274.75</v>
      </c>
      <c r="K606" s="82"/>
      <c r="L606" s="124">
        <v>42286</v>
      </c>
      <c r="M606" s="202" t="s">
        <v>3480</v>
      </c>
      <c r="N606" s="17"/>
      <c r="O606" s="88" t="s">
        <v>3490</v>
      </c>
      <c r="P606" s="7"/>
    </row>
    <row r="607" spans="1:16" ht="39.6" x14ac:dyDescent="0.25">
      <c r="A607" s="199">
        <v>146</v>
      </c>
      <c r="B607" s="8" t="s">
        <v>3131</v>
      </c>
      <c r="C607" s="174" t="s">
        <v>3291</v>
      </c>
      <c r="D607" s="6" t="s">
        <v>3294</v>
      </c>
      <c r="E607" s="112">
        <v>783</v>
      </c>
      <c r="F607" s="120" t="s">
        <v>3392</v>
      </c>
      <c r="G607" s="19">
        <v>59030.37</v>
      </c>
      <c r="H607" s="19">
        <v>59030.37</v>
      </c>
      <c r="I607" s="19">
        <v>0</v>
      </c>
      <c r="J607" s="19">
        <f t="shared" si="40"/>
        <v>59030.37</v>
      </c>
      <c r="K607" s="82"/>
      <c r="L607" s="124">
        <v>42286</v>
      </c>
      <c r="M607" s="202" t="s">
        <v>3481</v>
      </c>
      <c r="N607" s="17"/>
      <c r="O607" s="88" t="s">
        <v>3490</v>
      </c>
      <c r="P607" s="7"/>
    </row>
    <row r="608" spans="1:16" ht="39.6" x14ac:dyDescent="0.25">
      <c r="A608" s="199">
        <v>147</v>
      </c>
      <c r="B608" s="8" t="s">
        <v>3131</v>
      </c>
      <c r="C608" s="174" t="s">
        <v>3292</v>
      </c>
      <c r="D608" s="6" t="s">
        <v>3295</v>
      </c>
      <c r="E608" s="112">
        <v>810</v>
      </c>
      <c r="F608" s="120" t="s">
        <v>3393</v>
      </c>
      <c r="G608" s="19">
        <v>61065.9</v>
      </c>
      <c r="H608" s="19">
        <v>61065.9</v>
      </c>
      <c r="I608" s="19">
        <v>0</v>
      </c>
      <c r="J608" s="19">
        <f t="shared" si="40"/>
        <v>61065.9</v>
      </c>
      <c r="K608" s="82"/>
      <c r="L608" s="124">
        <v>42286</v>
      </c>
      <c r="M608" s="202" t="s">
        <v>3482</v>
      </c>
      <c r="N608" s="17"/>
      <c r="O608" s="88" t="s">
        <v>3490</v>
      </c>
      <c r="P608" s="7"/>
    </row>
    <row r="609" spans="1:16" ht="39.6" x14ac:dyDescent="0.25">
      <c r="A609" s="199">
        <v>148</v>
      </c>
      <c r="B609" s="8" t="s">
        <v>3131</v>
      </c>
      <c r="C609" s="174" t="s">
        <v>3297</v>
      </c>
      <c r="D609" s="6" t="s">
        <v>3296</v>
      </c>
      <c r="E609" s="112">
        <v>810</v>
      </c>
      <c r="F609" s="120" t="s">
        <v>3394</v>
      </c>
      <c r="G609" s="19">
        <v>61065.9</v>
      </c>
      <c r="H609" s="19">
        <v>61065.9</v>
      </c>
      <c r="I609" s="19">
        <v>0</v>
      </c>
      <c r="J609" s="19">
        <f t="shared" ref="J609:J617" si="41">H609-I609</f>
        <v>61065.9</v>
      </c>
      <c r="K609" s="82"/>
      <c r="L609" s="124">
        <v>42286</v>
      </c>
      <c r="M609" s="202" t="s">
        <v>3483</v>
      </c>
      <c r="N609" s="17"/>
      <c r="O609" s="88" t="s">
        <v>3490</v>
      </c>
      <c r="P609" s="7"/>
    </row>
    <row r="610" spans="1:16" ht="39.6" x14ac:dyDescent="0.25">
      <c r="A610" s="199">
        <v>149</v>
      </c>
      <c r="B610" s="8" t="s">
        <v>3131</v>
      </c>
      <c r="C610" s="174" t="s">
        <v>3298</v>
      </c>
      <c r="D610" s="6" t="s">
        <v>3303</v>
      </c>
      <c r="E610" s="112">
        <v>734</v>
      </c>
      <c r="F610" s="120" t="s">
        <v>3395</v>
      </c>
      <c r="G610" s="19">
        <v>55336.26</v>
      </c>
      <c r="H610" s="19">
        <v>55336.26</v>
      </c>
      <c r="I610" s="19">
        <v>0</v>
      </c>
      <c r="J610" s="19">
        <f t="shared" si="41"/>
        <v>55336.26</v>
      </c>
      <c r="K610" s="82"/>
      <c r="L610" s="124">
        <v>42286</v>
      </c>
      <c r="M610" s="202" t="s">
        <v>3484</v>
      </c>
      <c r="N610" s="17"/>
      <c r="O610" s="88" t="s">
        <v>3490</v>
      </c>
      <c r="P610" s="7"/>
    </row>
    <row r="611" spans="1:16" ht="39.6" x14ac:dyDescent="0.25">
      <c r="A611" s="199">
        <v>150</v>
      </c>
      <c r="B611" s="8" t="s">
        <v>3131</v>
      </c>
      <c r="C611" s="174" t="s">
        <v>3299</v>
      </c>
      <c r="D611" s="6" t="s">
        <v>3304</v>
      </c>
      <c r="E611" s="112">
        <v>719</v>
      </c>
      <c r="F611" s="120" t="s">
        <v>3396</v>
      </c>
      <c r="G611" s="19">
        <v>54205.41</v>
      </c>
      <c r="H611" s="19">
        <v>54205.41</v>
      </c>
      <c r="I611" s="19">
        <v>0</v>
      </c>
      <c r="J611" s="19">
        <f t="shared" si="41"/>
        <v>54205.41</v>
      </c>
      <c r="K611" s="82"/>
      <c r="L611" s="124">
        <v>42286</v>
      </c>
      <c r="M611" s="202" t="s">
        <v>3485</v>
      </c>
      <c r="N611" s="17"/>
      <c r="O611" s="88" t="s">
        <v>3490</v>
      </c>
      <c r="P611" s="7"/>
    </row>
    <row r="612" spans="1:16" ht="39.6" x14ac:dyDescent="0.25">
      <c r="A612" s="199">
        <v>151</v>
      </c>
      <c r="B612" s="8" t="s">
        <v>3131</v>
      </c>
      <c r="C612" s="174" t="s">
        <v>3300</v>
      </c>
      <c r="D612" s="6" t="s">
        <v>3305</v>
      </c>
      <c r="E612" s="112">
        <v>1020</v>
      </c>
      <c r="F612" s="120" t="s">
        <v>3397</v>
      </c>
      <c r="G612" s="19">
        <v>76897.8</v>
      </c>
      <c r="H612" s="19">
        <v>76897.8</v>
      </c>
      <c r="I612" s="19">
        <v>0</v>
      </c>
      <c r="J612" s="19">
        <f t="shared" si="41"/>
        <v>76897.8</v>
      </c>
      <c r="K612" s="82"/>
      <c r="L612" s="124">
        <v>42286</v>
      </c>
      <c r="M612" s="202" t="s">
        <v>3486</v>
      </c>
      <c r="N612" s="17"/>
      <c r="O612" s="88" t="s">
        <v>3490</v>
      </c>
      <c r="P612" s="7"/>
    </row>
    <row r="613" spans="1:16" ht="39.6" x14ac:dyDescent="0.25">
      <c r="A613" s="199">
        <v>152</v>
      </c>
      <c r="B613" s="8" t="s">
        <v>3131</v>
      </c>
      <c r="C613" s="174" t="s">
        <v>3301</v>
      </c>
      <c r="D613" s="6" t="s">
        <v>3306</v>
      </c>
      <c r="E613" s="112">
        <v>951</v>
      </c>
      <c r="F613" s="120" t="s">
        <v>3398</v>
      </c>
      <c r="G613" s="19">
        <v>71695.89</v>
      </c>
      <c r="H613" s="19">
        <v>71695.89</v>
      </c>
      <c r="I613" s="19">
        <v>0</v>
      </c>
      <c r="J613" s="19">
        <f t="shared" si="41"/>
        <v>71695.89</v>
      </c>
      <c r="K613" s="82"/>
      <c r="L613" s="124">
        <v>42286</v>
      </c>
      <c r="M613" s="202" t="s">
        <v>3487</v>
      </c>
      <c r="N613" s="17"/>
      <c r="O613" s="88" t="s">
        <v>3490</v>
      </c>
      <c r="P613" s="7"/>
    </row>
    <row r="614" spans="1:16" ht="39.6" x14ac:dyDescent="0.25">
      <c r="A614" s="199">
        <v>153</v>
      </c>
      <c r="B614" s="8" t="s">
        <v>3131</v>
      </c>
      <c r="C614" s="174" t="s">
        <v>3302</v>
      </c>
      <c r="D614" s="6" t="s">
        <v>3307</v>
      </c>
      <c r="E614" s="112">
        <v>998</v>
      </c>
      <c r="F614" s="120" t="s">
        <v>3399</v>
      </c>
      <c r="G614" s="19">
        <v>75239.22</v>
      </c>
      <c r="H614" s="19">
        <v>75239.22</v>
      </c>
      <c r="I614" s="19">
        <v>0</v>
      </c>
      <c r="J614" s="19">
        <f t="shared" si="41"/>
        <v>75239.22</v>
      </c>
      <c r="K614" s="82"/>
      <c r="L614" s="124">
        <v>42286</v>
      </c>
      <c r="M614" s="202" t="s">
        <v>3488</v>
      </c>
      <c r="N614" s="17"/>
      <c r="O614" s="88" t="s">
        <v>3490</v>
      </c>
      <c r="P614" s="7"/>
    </row>
    <row r="615" spans="1:16" ht="39.6" x14ac:dyDescent="0.25">
      <c r="A615" s="199">
        <v>154</v>
      </c>
      <c r="B615" s="8" t="s">
        <v>3131</v>
      </c>
      <c r="C615" s="174" t="s">
        <v>3311</v>
      </c>
      <c r="D615" s="6" t="s">
        <v>3308</v>
      </c>
      <c r="E615" s="112">
        <v>987</v>
      </c>
      <c r="F615" s="120" t="s">
        <v>3400</v>
      </c>
      <c r="G615" s="19">
        <v>74409.929999999993</v>
      </c>
      <c r="H615" s="19">
        <v>74409.929999999993</v>
      </c>
      <c r="I615" s="19">
        <v>0</v>
      </c>
      <c r="J615" s="19">
        <f t="shared" si="41"/>
        <v>74409.929999999993</v>
      </c>
      <c r="K615" s="82"/>
      <c r="L615" s="124">
        <v>42286</v>
      </c>
      <c r="M615" s="202" t="s">
        <v>3489</v>
      </c>
      <c r="N615" s="17"/>
      <c r="O615" s="88" t="s">
        <v>3490</v>
      </c>
      <c r="P615" s="7"/>
    </row>
    <row r="616" spans="1:16" ht="39.6" x14ac:dyDescent="0.25">
      <c r="A616" s="199">
        <v>155</v>
      </c>
      <c r="B616" s="8" t="s">
        <v>3131</v>
      </c>
      <c r="C616" s="174" t="s">
        <v>3309</v>
      </c>
      <c r="D616" s="6" t="s">
        <v>3310</v>
      </c>
      <c r="E616" s="112">
        <v>987</v>
      </c>
      <c r="F616" s="120" t="s">
        <v>3401</v>
      </c>
      <c r="G616" s="19">
        <v>67624.83</v>
      </c>
      <c r="H616" s="19">
        <v>67624.83</v>
      </c>
      <c r="I616" s="19">
        <v>0</v>
      </c>
      <c r="J616" s="19">
        <f t="shared" si="41"/>
        <v>67624.83</v>
      </c>
      <c r="K616" s="82"/>
      <c r="L616" s="124">
        <v>42286</v>
      </c>
      <c r="M616" s="202" t="s">
        <v>3402</v>
      </c>
      <c r="N616" s="17"/>
      <c r="O616" s="88" t="s">
        <v>3490</v>
      </c>
      <c r="P616" s="7"/>
    </row>
    <row r="617" spans="1:16" ht="26.4" x14ac:dyDescent="0.25">
      <c r="A617" s="199">
        <v>156</v>
      </c>
      <c r="B617" s="7" t="s">
        <v>293</v>
      </c>
      <c r="C617" s="174">
        <v>5</v>
      </c>
      <c r="D617" s="6" t="s">
        <v>5185</v>
      </c>
      <c r="E617" s="112">
        <v>5638</v>
      </c>
      <c r="F617" s="119" t="s">
        <v>3082</v>
      </c>
      <c r="G617" s="19">
        <v>21574427.18</v>
      </c>
      <c r="H617" s="19">
        <v>9897882.9000000004</v>
      </c>
      <c r="I617" s="19">
        <v>0</v>
      </c>
      <c r="J617" s="19">
        <f t="shared" si="41"/>
        <v>9897882.9000000004</v>
      </c>
      <c r="K617" s="82"/>
      <c r="L617" s="124">
        <v>41561</v>
      </c>
      <c r="M617" s="202" t="s">
        <v>5186</v>
      </c>
      <c r="N617" s="17"/>
      <c r="O617" s="202" t="s">
        <v>5187</v>
      </c>
      <c r="P617" s="7"/>
    </row>
    <row r="618" spans="1:16" ht="26.4" x14ac:dyDescent="0.25">
      <c r="A618" s="199">
        <v>157</v>
      </c>
      <c r="B618" s="7" t="s">
        <v>293</v>
      </c>
      <c r="C618" s="174">
        <v>5</v>
      </c>
      <c r="D618" s="6" t="s">
        <v>3083</v>
      </c>
      <c r="E618" s="40">
        <v>2905</v>
      </c>
      <c r="F618" s="119" t="s">
        <v>3082</v>
      </c>
      <c r="G618" s="19">
        <v>11116302.050000001</v>
      </c>
      <c r="H618" s="19">
        <v>11116302.050000001</v>
      </c>
      <c r="I618" s="19">
        <v>0</v>
      </c>
      <c r="J618" s="19">
        <f t="shared" ref="J618:J622" si="42">H618-I618</f>
        <v>11116302.050000001</v>
      </c>
      <c r="K618" s="82"/>
      <c r="L618" s="125" t="s">
        <v>3099</v>
      </c>
      <c r="M618" s="87" t="s">
        <v>3098</v>
      </c>
      <c r="N618" s="74"/>
      <c r="O618" s="88" t="s">
        <v>3084</v>
      </c>
      <c r="P618" s="7"/>
    </row>
    <row r="619" spans="1:16" ht="26.4" x14ac:dyDescent="0.25">
      <c r="A619" s="199">
        <v>158</v>
      </c>
      <c r="B619" s="7" t="s">
        <v>293</v>
      </c>
      <c r="C619" s="174">
        <v>5</v>
      </c>
      <c r="D619" s="6" t="s">
        <v>3085</v>
      </c>
      <c r="E619" s="40">
        <v>573</v>
      </c>
      <c r="F619" s="119" t="s">
        <v>3086</v>
      </c>
      <c r="G619" s="19">
        <v>2192647.5299999998</v>
      </c>
      <c r="H619" s="19">
        <v>2192647.5299999998</v>
      </c>
      <c r="I619" s="19">
        <v>0</v>
      </c>
      <c r="J619" s="19">
        <f t="shared" si="42"/>
        <v>2192647.5299999998</v>
      </c>
      <c r="K619" s="82"/>
      <c r="L619" s="124">
        <v>42912</v>
      </c>
      <c r="M619" s="202" t="s">
        <v>3100</v>
      </c>
      <c r="N619" s="74"/>
      <c r="O619" s="88" t="s">
        <v>3084</v>
      </c>
      <c r="P619" s="7"/>
    </row>
    <row r="620" spans="1:16" ht="26.4" x14ac:dyDescent="0.25">
      <c r="A620" s="199">
        <v>159</v>
      </c>
      <c r="B620" s="7" t="s">
        <v>293</v>
      </c>
      <c r="C620" s="174">
        <v>5</v>
      </c>
      <c r="D620" s="6" t="s">
        <v>3087</v>
      </c>
      <c r="E620" s="40">
        <v>1396</v>
      </c>
      <c r="F620" s="119" t="s">
        <v>3088</v>
      </c>
      <c r="G620" s="19">
        <v>5341947.5599999996</v>
      </c>
      <c r="H620" s="19">
        <v>5341947.5599999996</v>
      </c>
      <c r="I620" s="19">
        <v>0</v>
      </c>
      <c r="J620" s="19">
        <f t="shared" si="42"/>
        <v>5341947.5599999996</v>
      </c>
      <c r="K620" s="82"/>
      <c r="L620" s="124">
        <v>42912</v>
      </c>
      <c r="M620" s="202" t="s">
        <v>3101</v>
      </c>
      <c r="N620" s="74"/>
      <c r="O620" s="88" t="s">
        <v>3084</v>
      </c>
      <c r="P620" s="7"/>
    </row>
    <row r="621" spans="1:16" ht="26.4" x14ac:dyDescent="0.25">
      <c r="A621" s="199">
        <v>160</v>
      </c>
      <c r="B621" s="7" t="s">
        <v>293</v>
      </c>
      <c r="C621" s="174">
        <v>5</v>
      </c>
      <c r="D621" s="6" t="s">
        <v>3089</v>
      </c>
      <c r="E621" s="40">
        <v>1680</v>
      </c>
      <c r="F621" s="119" t="s">
        <v>3090</v>
      </c>
      <c r="G621" s="19">
        <v>6428704.7999999998</v>
      </c>
      <c r="H621" s="19">
        <v>6428704.7999999998</v>
      </c>
      <c r="I621" s="19">
        <v>0</v>
      </c>
      <c r="J621" s="19">
        <f t="shared" si="42"/>
        <v>6428704.7999999998</v>
      </c>
      <c r="K621" s="82"/>
      <c r="L621" s="125" t="s">
        <v>3103</v>
      </c>
      <c r="M621" s="202" t="s">
        <v>3102</v>
      </c>
      <c r="N621" s="74"/>
      <c r="O621" s="88" t="s">
        <v>3091</v>
      </c>
      <c r="P621" s="7"/>
    </row>
    <row r="622" spans="1:16" ht="39.6" x14ac:dyDescent="0.25">
      <c r="A622" s="199">
        <v>161</v>
      </c>
      <c r="B622" s="8" t="s">
        <v>341</v>
      </c>
      <c r="C622" s="13">
        <v>2</v>
      </c>
      <c r="D622" s="11" t="s">
        <v>812</v>
      </c>
      <c r="E622" s="126">
        <v>334678</v>
      </c>
      <c r="F622" s="202" t="s">
        <v>3504</v>
      </c>
      <c r="G622" s="77">
        <v>193671465.03999999</v>
      </c>
      <c r="H622" s="78">
        <v>193671465.03999999</v>
      </c>
      <c r="I622" s="78">
        <v>0</v>
      </c>
      <c r="J622" s="78">
        <f t="shared" si="42"/>
        <v>193671465.03999999</v>
      </c>
      <c r="K622" s="84"/>
      <c r="L622" s="124">
        <v>42986</v>
      </c>
      <c r="M622" s="202" t="s">
        <v>3505</v>
      </c>
      <c r="N622" s="11"/>
      <c r="O622" s="202" t="s">
        <v>3506</v>
      </c>
      <c r="P622" s="8"/>
    </row>
    <row r="623" spans="1:16" x14ac:dyDescent="0.25">
      <c r="A623" s="199">
        <v>162</v>
      </c>
      <c r="B623" s="7" t="s">
        <v>274</v>
      </c>
      <c r="C623" s="174">
        <v>4</v>
      </c>
      <c r="D623" s="6" t="s">
        <v>380</v>
      </c>
      <c r="E623" s="40">
        <v>2862</v>
      </c>
      <c r="F623" s="119"/>
      <c r="G623" s="19"/>
      <c r="H623" s="19">
        <v>3004212.78</v>
      </c>
      <c r="I623" s="19">
        <v>0</v>
      </c>
      <c r="J623" s="19">
        <f t="shared" ref="J623:J629" si="43">H623-I623</f>
        <v>3004212.78</v>
      </c>
      <c r="K623" s="82"/>
      <c r="L623" s="123"/>
      <c r="M623" s="87"/>
      <c r="N623" s="74"/>
      <c r="O623" s="88" t="s">
        <v>3091</v>
      </c>
      <c r="P623" s="7"/>
    </row>
    <row r="624" spans="1:16" ht="26.4" x14ac:dyDescent="0.25">
      <c r="A624" s="199">
        <v>163</v>
      </c>
      <c r="B624" s="7" t="s">
        <v>90</v>
      </c>
      <c r="C624" s="174">
        <v>2</v>
      </c>
      <c r="D624" s="6" t="s">
        <v>819</v>
      </c>
      <c r="E624" s="40">
        <v>15723</v>
      </c>
      <c r="F624" s="133" t="s">
        <v>3500</v>
      </c>
      <c r="G624" s="77">
        <v>7672139.4400000004</v>
      </c>
      <c r="H624" s="76">
        <v>9098585.6400000006</v>
      </c>
      <c r="I624" s="76">
        <v>0</v>
      </c>
      <c r="J624" s="76">
        <f t="shared" si="43"/>
        <v>9098585.6400000006</v>
      </c>
      <c r="K624" s="76"/>
      <c r="L624" s="127" t="s">
        <v>3502</v>
      </c>
      <c r="M624" s="133" t="s">
        <v>3501</v>
      </c>
      <c r="N624" s="20"/>
      <c r="O624" s="9" t="s">
        <v>820</v>
      </c>
      <c r="P624" s="7" t="s">
        <v>5219</v>
      </c>
    </row>
    <row r="625" spans="1:18" ht="66" x14ac:dyDescent="0.25">
      <c r="A625" s="199">
        <v>164</v>
      </c>
      <c r="B625" s="7" t="s">
        <v>90</v>
      </c>
      <c r="C625" s="174">
        <v>2</v>
      </c>
      <c r="D625" s="6" t="s">
        <v>3106</v>
      </c>
      <c r="E625" s="40">
        <v>39227</v>
      </c>
      <c r="F625" s="119" t="s">
        <v>3107</v>
      </c>
      <c r="G625" s="19">
        <v>12689000</v>
      </c>
      <c r="H625" s="19">
        <v>12689000</v>
      </c>
      <c r="I625" s="19">
        <v>0</v>
      </c>
      <c r="J625" s="19">
        <f t="shared" si="43"/>
        <v>12689000</v>
      </c>
      <c r="K625" s="80" t="s">
        <v>7</v>
      </c>
      <c r="L625" s="124">
        <v>43208</v>
      </c>
      <c r="M625" s="202" t="s">
        <v>3108</v>
      </c>
      <c r="N625" s="29" t="s">
        <v>3109</v>
      </c>
      <c r="O625" s="9" t="s">
        <v>820</v>
      </c>
      <c r="P625" s="7" t="s">
        <v>3512</v>
      </c>
    </row>
    <row r="626" spans="1:18" ht="66" x14ac:dyDescent="0.25">
      <c r="A626" s="199">
        <v>165</v>
      </c>
      <c r="B626" s="7" t="s">
        <v>90</v>
      </c>
      <c r="C626" s="174">
        <v>2</v>
      </c>
      <c r="D626" s="6" t="s">
        <v>3110</v>
      </c>
      <c r="E626" s="40">
        <v>527</v>
      </c>
      <c r="F626" s="119" t="s">
        <v>3111</v>
      </c>
      <c r="G626" s="19">
        <v>304964.36</v>
      </c>
      <c r="H626" s="19">
        <v>304964.36</v>
      </c>
      <c r="I626" s="19">
        <v>0</v>
      </c>
      <c r="J626" s="19">
        <f t="shared" si="43"/>
        <v>304964.36</v>
      </c>
      <c r="K626" s="80" t="s">
        <v>7</v>
      </c>
      <c r="L626" s="124">
        <v>43208</v>
      </c>
      <c r="M626" s="202" t="s">
        <v>3112</v>
      </c>
      <c r="N626" s="29" t="s">
        <v>3113</v>
      </c>
      <c r="O626" s="9" t="s">
        <v>820</v>
      </c>
      <c r="P626" s="115" t="s">
        <v>3510</v>
      </c>
    </row>
    <row r="627" spans="1:18" ht="66" x14ac:dyDescent="0.25">
      <c r="A627" s="199">
        <v>166</v>
      </c>
      <c r="B627" s="7" t="s">
        <v>90</v>
      </c>
      <c r="C627" s="174">
        <v>2</v>
      </c>
      <c r="D627" s="6" t="s">
        <v>3114</v>
      </c>
      <c r="E627" s="40">
        <v>450</v>
      </c>
      <c r="F627" s="119" t="s">
        <v>3115</v>
      </c>
      <c r="G627" s="19">
        <v>260406</v>
      </c>
      <c r="H627" s="19">
        <v>260406</v>
      </c>
      <c r="I627" s="19">
        <v>0</v>
      </c>
      <c r="J627" s="19">
        <f t="shared" si="43"/>
        <v>260406</v>
      </c>
      <c r="K627" s="80" t="s">
        <v>7</v>
      </c>
      <c r="L627" s="124">
        <v>43208</v>
      </c>
      <c r="M627" s="202" t="s">
        <v>3116</v>
      </c>
      <c r="N627" s="29" t="s">
        <v>3117</v>
      </c>
      <c r="O627" s="9" t="s">
        <v>820</v>
      </c>
      <c r="P627" s="115" t="s">
        <v>3511</v>
      </c>
    </row>
    <row r="628" spans="1:18" ht="66" x14ac:dyDescent="0.25">
      <c r="A628" s="199">
        <v>167</v>
      </c>
      <c r="B628" s="7" t="s">
        <v>90</v>
      </c>
      <c r="C628" s="174">
        <v>2</v>
      </c>
      <c r="D628" s="6" t="s">
        <v>3118</v>
      </c>
      <c r="E628" s="40">
        <v>5072</v>
      </c>
      <c r="F628" s="119" t="s">
        <v>3119</v>
      </c>
      <c r="G628" s="19">
        <v>2935064.96</v>
      </c>
      <c r="H628" s="19">
        <v>2935064.96</v>
      </c>
      <c r="I628" s="19">
        <v>0</v>
      </c>
      <c r="J628" s="19">
        <f t="shared" si="43"/>
        <v>2935064.96</v>
      </c>
      <c r="K628" s="80" t="s">
        <v>7</v>
      </c>
      <c r="L628" s="124">
        <v>43208</v>
      </c>
      <c r="M628" s="202" t="s">
        <v>3120</v>
      </c>
      <c r="N628" s="29" t="s">
        <v>3121</v>
      </c>
      <c r="O628" s="9" t="s">
        <v>820</v>
      </c>
      <c r="P628" s="115" t="s">
        <v>3510</v>
      </c>
    </row>
    <row r="629" spans="1:18" ht="66" x14ac:dyDescent="0.25">
      <c r="A629" s="199">
        <v>168</v>
      </c>
      <c r="B629" s="7" t="s">
        <v>90</v>
      </c>
      <c r="C629" s="174">
        <v>2</v>
      </c>
      <c r="D629" s="6" t="s">
        <v>3122</v>
      </c>
      <c r="E629" s="40">
        <v>6938</v>
      </c>
      <c r="F629" s="119" t="s">
        <v>3123</v>
      </c>
      <c r="G629" s="19">
        <v>4014881.84</v>
      </c>
      <c r="H629" s="19">
        <v>4014881.84</v>
      </c>
      <c r="I629" s="19">
        <v>0</v>
      </c>
      <c r="J629" s="19">
        <f t="shared" si="43"/>
        <v>4014881.84</v>
      </c>
      <c r="K629" s="80" t="s">
        <v>7</v>
      </c>
      <c r="L629" s="124">
        <v>43208</v>
      </c>
      <c r="M629" s="87" t="s">
        <v>3124</v>
      </c>
      <c r="N629" s="11" t="s">
        <v>3125</v>
      </c>
      <c r="O629" s="9" t="s">
        <v>820</v>
      </c>
      <c r="P629" s="115" t="s">
        <v>3509</v>
      </c>
    </row>
    <row r="630" spans="1:18" ht="26.4" x14ac:dyDescent="0.25">
      <c r="A630" s="199">
        <v>169</v>
      </c>
      <c r="B630" s="7" t="s">
        <v>137</v>
      </c>
      <c r="C630" s="174">
        <v>1</v>
      </c>
      <c r="D630" s="6" t="s">
        <v>214</v>
      </c>
      <c r="E630" s="40">
        <v>800</v>
      </c>
      <c r="F630" s="119" t="s">
        <v>4735</v>
      </c>
      <c r="G630" s="19">
        <v>490320</v>
      </c>
      <c r="H630" s="19">
        <v>153912</v>
      </c>
      <c r="I630" s="19">
        <v>0</v>
      </c>
      <c r="J630" s="19">
        <f t="shared" si="18"/>
        <v>153912</v>
      </c>
      <c r="K630" s="80"/>
      <c r="L630" s="123" t="s">
        <v>4737</v>
      </c>
      <c r="M630" s="87" t="s">
        <v>4736</v>
      </c>
      <c r="N630" s="74"/>
      <c r="O630" s="9" t="s">
        <v>139</v>
      </c>
      <c r="P630" s="7"/>
    </row>
    <row r="631" spans="1:18" ht="26.4" x14ac:dyDescent="0.25">
      <c r="A631" s="199">
        <v>170</v>
      </c>
      <c r="B631" s="7" t="s">
        <v>821</v>
      </c>
      <c r="C631" s="174">
        <v>8</v>
      </c>
      <c r="D631" s="6" t="s">
        <v>822</v>
      </c>
      <c r="E631" s="40">
        <v>6017</v>
      </c>
      <c r="F631" s="88" t="s">
        <v>3498</v>
      </c>
      <c r="G631" s="77">
        <v>2377708.06</v>
      </c>
      <c r="H631" s="19">
        <v>4249085.0599999996</v>
      </c>
      <c r="I631" s="19">
        <v>0</v>
      </c>
      <c r="J631" s="19">
        <f t="shared" si="18"/>
        <v>4249085.0599999996</v>
      </c>
      <c r="K631" s="80" t="s">
        <v>7</v>
      </c>
      <c r="L631" s="124">
        <v>43096</v>
      </c>
      <c r="M631" s="202" t="s">
        <v>3499</v>
      </c>
      <c r="N631" s="74"/>
      <c r="O631" s="9" t="s">
        <v>823</v>
      </c>
      <c r="P631" s="7" t="s">
        <v>5200</v>
      </c>
    </row>
    <row r="632" spans="1:18" x14ac:dyDescent="0.25">
      <c r="A632" s="199">
        <v>171</v>
      </c>
      <c r="B632" s="7" t="s">
        <v>291</v>
      </c>
      <c r="C632" s="174" t="s">
        <v>292</v>
      </c>
      <c r="D632" s="6" t="s">
        <v>376</v>
      </c>
      <c r="E632" s="40">
        <v>4419</v>
      </c>
      <c r="F632" s="119"/>
      <c r="G632" s="19"/>
      <c r="H632" s="19">
        <v>8671094.3699999992</v>
      </c>
      <c r="I632" s="19">
        <v>0</v>
      </c>
      <c r="J632" s="19">
        <f t="shared" ref="J632:J634" si="44">H632-I632</f>
        <v>8671094.3699999992</v>
      </c>
      <c r="K632" s="80"/>
      <c r="L632" s="123"/>
      <c r="M632" s="87"/>
      <c r="N632" s="74"/>
      <c r="O632" s="9"/>
      <c r="P632" s="7"/>
    </row>
    <row r="633" spans="1:18" x14ac:dyDescent="0.25">
      <c r="A633" s="199">
        <v>172</v>
      </c>
      <c r="B633" s="7" t="s">
        <v>94</v>
      </c>
      <c r="C633" s="174" t="s">
        <v>585</v>
      </c>
      <c r="D633" s="6" t="s">
        <v>586</v>
      </c>
      <c r="E633" s="40">
        <v>5752</v>
      </c>
      <c r="F633" s="119"/>
      <c r="G633" s="19"/>
      <c r="H633" s="19">
        <v>22010660.719999999</v>
      </c>
      <c r="I633" s="19">
        <v>0</v>
      </c>
      <c r="J633" s="19">
        <f t="shared" si="44"/>
        <v>22010660.719999999</v>
      </c>
      <c r="K633" s="80"/>
      <c r="L633" s="123"/>
      <c r="M633" s="87"/>
      <c r="N633" s="74"/>
      <c r="O633" s="9" t="s">
        <v>587</v>
      </c>
      <c r="P633" s="7"/>
    </row>
    <row r="634" spans="1:18" ht="39.6" x14ac:dyDescent="0.25">
      <c r="A634" s="199">
        <v>173</v>
      </c>
      <c r="B634" s="7" t="s">
        <v>94</v>
      </c>
      <c r="C634" s="174" t="s">
        <v>95</v>
      </c>
      <c r="D634" s="6" t="s">
        <v>5192</v>
      </c>
      <c r="E634" s="40">
        <v>1459</v>
      </c>
      <c r="F634" s="119" t="s">
        <v>5196</v>
      </c>
      <c r="G634" s="19">
        <v>788458.19</v>
      </c>
      <c r="H634" s="19">
        <v>788458.19</v>
      </c>
      <c r="I634" s="19">
        <v>0</v>
      </c>
      <c r="J634" s="19">
        <f t="shared" si="44"/>
        <v>788458.19</v>
      </c>
      <c r="K634" s="80"/>
      <c r="L634" s="123" t="s">
        <v>5193</v>
      </c>
      <c r="M634" s="87" t="s">
        <v>5194</v>
      </c>
      <c r="N634" s="74"/>
      <c r="O634" s="9" t="s">
        <v>5195</v>
      </c>
      <c r="P634" s="7"/>
    </row>
    <row r="635" spans="1:18" ht="26.4" x14ac:dyDescent="0.25">
      <c r="A635" s="199">
        <v>174</v>
      </c>
      <c r="B635" s="7" t="s">
        <v>98</v>
      </c>
      <c r="C635" s="174" t="s">
        <v>100</v>
      </c>
      <c r="D635" s="6" t="s">
        <v>377</v>
      </c>
      <c r="E635" s="40">
        <v>44795</v>
      </c>
      <c r="F635" s="119" t="s">
        <v>4543</v>
      </c>
      <c r="G635" s="19">
        <v>171412994.94999999</v>
      </c>
      <c r="H635" s="19">
        <v>19172260</v>
      </c>
      <c r="I635" s="19">
        <v>0</v>
      </c>
      <c r="J635" s="19">
        <f t="shared" si="18"/>
        <v>19172260</v>
      </c>
      <c r="K635" s="80"/>
      <c r="L635" s="123" t="s">
        <v>4545</v>
      </c>
      <c r="M635" s="87" t="s">
        <v>4544</v>
      </c>
      <c r="N635" s="74"/>
      <c r="O635" s="9" t="s">
        <v>347</v>
      </c>
      <c r="P635" s="7"/>
    </row>
    <row r="636" spans="1:18" ht="23.4" customHeight="1" x14ac:dyDescent="0.25">
      <c r="A636" s="199">
        <v>175</v>
      </c>
      <c r="B636" s="7" t="s">
        <v>98</v>
      </c>
      <c r="C636" s="174" t="s">
        <v>220</v>
      </c>
      <c r="D636" s="6" t="s">
        <v>221</v>
      </c>
      <c r="E636" s="40">
        <v>2200</v>
      </c>
      <c r="F636" s="119"/>
      <c r="G636" s="19"/>
      <c r="H636" s="19">
        <v>2689852</v>
      </c>
      <c r="I636" s="19">
        <v>0</v>
      </c>
      <c r="J636" s="19">
        <f t="shared" si="18"/>
        <v>2689852</v>
      </c>
      <c r="K636" s="80"/>
      <c r="L636" s="123"/>
      <c r="M636" s="87"/>
      <c r="N636" s="74"/>
      <c r="O636" s="9" t="s">
        <v>12</v>
      </c>
      <c r="P636" s="7"/>
      <c r="R636" s="117"/>
    </row>
    <row r="637" spans="1:18" ht="26.4" x14ac:dyDescent="0.3">
      <c r="A637" s="199">
        <v>176</v>
      </c>
      <c r="B637" s="7" t="s">
        <v>3127</v>
      </c>
      <c r="C637" s="174" t="s">
        <v>100</v>
      </c>
      <c r="D637" s="6" t="s">
        <v>3128</v>
      </c>
      <c r="E637" s="40">
        <v>5000</v>
      </c>
      <c r="F637" s="119" t="s">
        <v>3129</v>
      </c>
      <c r="G637" s="90">
        <v>5411150</v>
      </c>
      <c r="H637" s="90">
        <v>5411150</v>
      </c>
      <c r="I637" s="19">
        <v>0</v>
      </c>
      <c r="J637" s="19">
        <f t="shared" si="18"/>
        <v>5411150</v>
      </c>
      <c r="K637" s="80"/>
      <c r="L637" s="124">
        <v>43208</v>
      </c>
      <c r="M637" s="202" t="s">
        <v>3126</v>
      </c>
      <c r="N637" s="202"/>
      <c r="O637" s="9" t="s">
        <v>3130</v>
      </c>
      <c r="P637" s="116"/>
    </row>
    <row r="638" spans="1:18" ht="39.6" x14ac:dyDescent="0.25">
      <c r="A638" s="199">
        <v>177</v>
      </c>
      <c r="B638" s="7" t="s">
        <v>3092</v>
      </c>
      <c r="C638" s="174" t="s">
        <v>3093</v>
      </c>
      <c r="D638" s="6" t="s">
        <v>3094</v>
      </c>
      <c r="E638" s="40">
        <v>3814</v>
      </c>
      <c r="F638" s="119" t="s">
        <v>3095</v>
      </c>
      <c r="G638" s="76">
        <v>2207085.52</v>
      </c>
      <c r="H638" s="75">
        <v>2207085.52</v>
      </c>
      <c r="I638" s="19">
        <v>0</v>
      </c>
      <c r="J638" s="19">
        <f t="shared" si="18"/>
        <v>2207085.52</v>
      </c>
      <c r="K638" s="80"/>
      <c r="L638" s="124">
        <v>42916</v>
      </c>
      <c r="M638" s="202" t="s">
        <v>3104</v>
      </c>
      <c r="N638" s="11"/>
      <c r="O638" s="202" t="s">
        <v>3096</v>
      </c>
      <c r="P638" s="7"/>
    </row>
    <row r="639" spans="1:18" ht="39.6" x14ac:dyDescent="0.25">
      <c r="A639" s="199">
        <v>178</v>
      </c>
      <c r="B639" s="7" t="s">
        <v>3092</v>
      </c>
      <c r="C639" s="174" t="s">
        <v>3093</v>
      </c>
      <c r="D639" s="6" t="s">
        <v>3097</v>
      </c>
      <c r="E639" s="40">
        <v>30059</v>
      </c>
      <c r="F639" s="119" t="s">
        <v>2694</v>
      </c>
      <c r="G639" s="19">
        <v>17394542.120000001</v>
      </c>
      <c r="H639" s="19">
        <v>17394542.120000001</v>
      </c>
      <c r="I639" s="19">
        <v>0</v>
      </c>
      <c r="J639" s="19">
        <f t="shared" si="18"/>
        <v>17394542.120000001</v>
      </c>
      <c r="K639" s="80"/>
      <c r="L639" s="124">
        <v>40709</v>
      </c>
      <c r="M639" s="202" t="s">
        <v>3105</v>
      </c>
      <c r="N639" s="11"/>
      <c r="O639" s="202" t="s">
        <v>3096</v>
      </c>
      <c r="P639" s="7"/>
    </row>
    <row r="640" spans="1:18" ht="26.4" x14ac:dyDescent="0.25">
      <c r="A640" s="199">
        <v>179</v>
      </c>
      <c r="B640" s="7" t="s">
        <v>101</v>
      </c>
      <c r="C640" s="9" t="s">
        <v>126</v>
      </c>
      <c r="D640" s="6" t="s">
        <v>246</v>
      </c>
      <c r="E640" s="40">
        <v>245</v>
      </c>
      <c r="F640" s="119" t="s">
        <v>4426</v>
      </c>
      <c r="G640" s="19">
        <v>197413.5</v>
      </c>
      <c r="H640" s="19">
        <v>192364.2</v>
      </c>
      <c r="I640" s="19">
        <v>0</v>
      </c>
      <c r="J640" s="19">
        <f t="shared" si="18"/>
        <v>192364.2</v>
      </c>
      <c r="K640" s="80"/>
      <c r="L640" s="123" t="s">
        <v>4428</v>
      </c>
      <c r="M640" s="87" t="s">
        <v>4427</v>
      </c>
      <c r="N640" s="6"/>
      <c r="O640" s="174" t="s">
        <v>3513</v>
      </c>
      <c r="P640" s="8"/>
    </row>
    <row r="641" spans="1:16" ht="26.4" x14ac:dyDescent="0.25">
      <c r="A641" s="199">
        <v>180</v>
      </c>
      <c r="B641" s="7" t="s">
        <v>101</v>
      </c>
      <c r="C641" s="9" t="s">
        <v>127</v>
      </c>
      <c r="D641" s="6" t="s">
        <v>247</v>
      </c>
      <c r="E641" s="40">
        <v>140</v>
      </c>
      <c r="F641" s="119" t="s">
        <v>4429</v>
      </c>
      <c r="G641" s="19">
        <v>106509.89</v>
      </c>
      <c r="H641" s="19">
        <v>124570.6</v>
      </c>
      <c r="I641" s="19">
        <v>0</v>
      </c>
      <c r="J641" s="19">
        <f t="shared" si="18"/>
        <v>124570.6</v>
      </c>
      <c r="K641" s="80"/>
      <c r="L641" s="123" t="s">
        <v>4528</v>
      </c>
      <c r="M641" s="87" t="s">
        <v>4529</v>
      </c>
      <c r="N641" s="6"/>
      <c r="O641" s="174" t="s">
        <v>3514</v>
      </c>
      <c r="P641" s="8"/>
    </row>
    <row r="642" spans="1:16" ht="39.6" x14ac:dyDescent="0.25">
      <c r="A642" s="199">
        <v>181</v>
      </c>
      <c r="B642" s="7" t="s">
        <v>578</v>
      </c>
      <c r="C642" s="9" t="s">
        <v>100</v>
      </c>
      <c r="D642" s="6" t="s">
        <v>579</v>
      </c>
      <c r="E642" s="40">
        <v>1102</v>
      </c>
      <c r="F642" s="119" t="s">
        <v>4527</v>
      </c>
      <c r="G642" s="19">
        <v>430749.76</v>
      </c>
      <c r="H642" s="19">
        <v>430749.76</v>
      </c>
      <c r="I642" s="19">
        <v>0</v>
      </c>
      <c r="J642" s="19">
        <f t="shared" si="18"/>
        <v>430749.76</v>
      </c>
      <c r="K642" s="80"/>
      <c r="L642" s="123" t="s">
        <v>4531</v>
      </c>
      <c r="M642" s="87" t="s">
        <v>4530</v>
      </c>
      <c r="N642" s="6"/>
      <c r="O642" s="202" t="s">
        <v>634</v>
      </c>
      <c r="P642" s="8"/>
    </row>
    <row r="643" spans="1:16" ht="26.4" x14ac:dyDescent="0.25">
      <c r="A643" s="199">
        <v>182</v>
      </c>
      <c r="B643" s="7" t="s">
        <v>138</v>
      </c>
      <c r="C643" s="174">
        <v>130</v>
      </c>
      <c r="D643" s="6" t="s">
        <v>215</v>
      </c>
      <c r="E643" s="40">
        <v>882</v>
      </c>
      <c r="F643" s="119" t="s">
        <v>4738</v>
      </c>
      <c r="G643" s="19">
        <v>538020</v>
      </c>
      <c r="H643" s="19">
        <v>655528.86</v>
      </c>
      <c r="I643" s="19">
        <v>0</v>
      </c>
      <c r="J643" s="19">
        <f t="shared" si="18"/>
        <v>655528.86</v>
      </c>
      <c r="K643" s="80"/>
      <c r="L643" s="206">
        <v>38320</v>
      </c>
      <c r="M643" s="87" t="s">
        <v>4739</v>
      </c>
      <c r="N643" s="6"/>
      <c r="O643" s="9" t="s">
        <v>141</v>
      </c>
      <c r="P643" s="7"/>
    </row>
    <row r="644" spans="1:16" x14ac:dyDescent="0.25">
      <c r="A644" s="249" t="s">
        <v>102</v>
      </c>
      <c r="B644" s="250"/>
      <c r="C644" s="250"/>
      <c r="D644" s="251"/>
      <c r="E644" s="240">
        <f>SUM(E462:E643)</f>
        <v>1717111</v>
      </c>
      <c r="F644" s="219"/>
      <c r="G644" s="210"/>
      <c r="H644" s="220">
        <f>SUM(H462:H643)</f>
        <v>4124102919.6800103</v>
      </c>
      <c r="I644" s="220">
        <f>SUM(I462:I643)</f>
        <v>0</v>
      </c>
      <c r="J644" s="220">
        <f>SUM(J462:J643)</f>
        <v>4124102919.6800103</v>
      </c>
      <c r="K644" s="221"/>
      <c r="L644" s="222"/>
      <c r="M644" s="223"/>
      <c r="N644" s="224"/>
      <c r="O644" s="225"/>
      <c r="P644" s="226"/>
    </row>
    <row r="645" spans="1:16" x14ac:dyDescent="0.25">
      <c r="A645" s="186"/>
      <c r="B645" s="187"/>
      <c r="C645" s="197"/>
      <c r="D645" s="197"/>
      <c r="E645" s="232"/>
      <c r="F645" s="197"/>
      <c r="G645" s="197"/>
      <c r="H645" s="197"/>
      <c r="I645" s="244"/>
      <c r="J645" s="197"/>
      <c r="K645" s="197"/>
      <c r="L645" s="197"/>
      <c r="M645" s="197"/>
      <c r="N645" s="197"/>
      <c r="O645" s="197"/>
      <c r="P645" s="198"/>
    </row>
    <row r="646" spans="1:16" x14ac:dyDescent="0.25">
      <c r="A646" s="261" t="s">
        <v>253</v>
      </c>
      <c r="B646" s="262"/>
      <c r="C646" s="262"/>
      <c r="D646" s="262"/>
      <c r="E646" s="262"/>
      <c r="F646" s="262"/>
      <c r="G646" s="262"/>
      <c r="H646" s="262"/>
      <c r="I646" s="262"/>
      <c r="J646" s="262"/>
      <c r="K646" s="262"/>
      <c r="L646" s="262"/>
      <c r="M646" s="262"/>
      <c r="N646" s="262"/>
      <c r="O646" s="262"/>
      <c r="P646" s="262"/>
    </row>
    <row r="647" spans="1:16" x14ac:dyDescent="0.25">
      <c r="A647" s="199">
        <v>1</v>
      </c>
      <c r="B647" s="14" t="s">
        <v>287</v>
      </c>
      <c r="C647" s="7">
        <v>6</v>
      </c>
      <c r="D647" s="6" t="s">
        <v>283</v>
      </c>
      <c r="E647" s="40">
        <v>40</v>
      </c>
      <c r="F647" s="119"/>
      <c r="G647" s="19"/>
      <c r="H647" s="19">
        <v>0</v>
      </c>
      <c r="I647" s="19">
        <v>0</v>
      </c>
      <c r="J647" s="19">
        <f t="shared" ref="J647:J650" si="45">H647-I647</f>
        <v>0</v>
      </c>
      <c r="K647" s="80"/>
      <c r="L647" s="123"/>
      <c r="M647" s="87"/>
      <c r="N647" s="6"/>
      <c r="O647" s="174" t="s">
        <v>288</v>
      </c>
      <c r="P647" s="7"/>
    </row>
    <row r="648" spans="1:16" x14ac:dyDescent="0.25">
      <c r="A648" s="199">
        <v>2</v>
      </c>
      <c r="B648" s="14" t="s">
        <v>287</v>
      </c>
      <c r="C648" s="7">
        <v>8</v>
      </c>
      <c r="D648" s="6" t="s">
        <v>284</v>
      </c>
      <c r="E648" s="40">
        <v>10</v>
      </c>
      <c r="F648" s="119"/>
      <c r="G648" s="19"/>
      <c r="H648" s="19">
        <v>0</v>
      </c>
      <c r="I648" s="19">
        <v>0</v>
      </c>
      <c r="J648" s="19">
        <f t="shared" si="45"/>
        <v>0</v>
      </c>
      <c r="K648" s="80"/>
      <c r="L648" s="123"/>
      <c r="M648" s="87"/>
      <c r="N648" s="6"/>
      <c r="O648" s="174" t="s">
        <v>288</v>
      </c>
      <c r="P648" s="7"/>
    </row>
    <row r="649" spans="1:16" x14ac:dyDescent="0.25">
      <c r="A649" s="199">
        <v>3</v>
      </c>
      <c r="B649" s="14" t="s">
        <v>272</v>
      </c>
      <c r="C649" s="7">
        <v>1</v>
      </c>
      <c r="D649" s="6" t="s">
        <v>285</v>
      </c>
      <c r="E649" s="40">
        <v>60</v>
      </c>
      <c r="F649" s="119"/>
      <c r="G649" s="19"/>
      <c r="H649" s="19">
        <v>0</v>
      </c>
      <c r="I649" s="19">
        <v>0</v>
      </c>
      <c r="J649" s="19">
        <f t="shared" si="45"/>
        <v>0</v>
      </c>
      <c r="K649" s="80"/>
      <c r="L649" s="123"/>
      <c r="M649" s="87"/>
      <c r="N649" s="6"/>
      <c r="O649" s="174" t="s">
        <v>288</v>
      </c>
      <c r="P649" s="7"/>
    </row>
    <row r="650" spans="1:16" x14ac:dyDescent="0.25">
      <c r="A650" s="199">
        <v>4</v>
      </c>
      <c r="B650" s="14" t="s">
        <v>272</v>
      </c>
      <c r="C650" s="7">
        <v>2</v>
      </c>
      <c r="D650" s="6" t="s">
        <v>286</v>
      </c>
      <c r="E650" s="40">
        <v>20</v>
      </c>
      <c r="F650" s="119"/>
      <c r="G650" s="19"/>
      <c r="H650" s="19">
        <v>0</v>
      </c>
      <c r="I650" s="19">
        <v>0</v>
      </c>
      <c r="J650" s="19">
        <f t="shared" si="45"/>
        <v>0</v>
      </c>
      <c r="K650" s="80"/>
      <c r="L650" s="123"/>
      <c r="M650" s="87"/>
      <c r="N650" s="6"/>
      <c r="O650" s="174" t="s">
        <v>288</v>
      </c>
      <c r="P650" s="7"/>
    </row>
    <row r="651" spans="1:16" x14ac:dyDescent="0.25">
      <c r="A651" s="249" t="s">
        <v>102</v>
      </c>
      <c r="B651" s="250"/>
      <c r="C651" s="250"/>
      <c r="D651" s="251"/>
      <c r="E651" s="240">
        <f>SUM(E647:E650)</f>
        <v>130</v>
      </c>
      <c r="F651" s="219"/>
      <c r="G651" s="210"/>
      <c r="H651" s="220">
        <f>SUM(H647:H650)</f>
        <v>0</v>
      </c>
      <c r="I651" s="220">
        <f>SUM(I647:I650)</f>
        <v>0</v>
      </c>
      <c r="J651" s="220">
        <f>SUM(J647:J650)</f>
        <v>0</v>
      </c>
      <c r="K651" s="221"/>
      <c r="L651" s="222"/>
      <c r="M651" s="223"/>
      <c r="N651" s="224"/>
      <c r="O651" s="225"/>
      <c r="P651" s="226"/>
    </row>
    <row r="652" spans="1:16" x14ac:dyDescent="0.25">
      <c r="A652" s="258"/>
      <c r="B652" s="259"/>
      <c r="C652" s="259"/>
      <c r="D652" s="259"/>
      <c r="E652" s="259"/>
      <c r="F652" s="259"/>
      <c r="G652" s="259"/>
      <c r="H652" s="259"/>
      <c r="I652" s="259"/>
      <c r="J652" s="259"/>
      <c r="K652" s="259"/>
      <c r="L652" s="259"/>
      <c r="M652" s="259"/>
      <c r="N652" s="259"/>
      <c r="O652" s="259"/>
      <c r="P652" s="260"/>
    </row>
    <row r="653" spans="1:16" x14ac:dyDescent="0.25">
      <c r="A653" s="261" t="s">
        <v>279</v>
      </c>
      <c r="B653" s="262"/>
      <c r="C653" s="262"/>
      <c r="D653" s="262"/>
      <c r="E653" s="262"/>
      <c r="F653" s="262"/>
      <c r="G653" s="262"/>
      <c r="H653" s="262"/>
      <c r="I653" s="262"/>
      <c r="J653" s="262"/>
      <c r="K653" s="262"/>
      <c r="L653" s="262"/>
      <c r="M653" s="262"/>
      <c r="N653" s="262"/>
      <c r="O653" s="262"/>
      <c r="P653" s="262"/>
    </row>
    <row r="654" spans="1:16" x14ac:dyDescent="0.25">
      <c r="A654" s="199">
        <v>1</v>
      </c>
      <c r="B654" s="174" t="s">
        <v>445</v>
      </c>
      <c r="C654" s="174">
        <v>24</v>
      </c>
      <c r="D654" s="174" t="s">
        <v>446</v>
      </c>
      <c r="E654" s="16"/>
      <c r="F654" s="174"/>
      <c r="G654" s="168"/>
      <c r="H654" s="26">
        <v>6900</v>
      </c>
      <c r="I654" s="26">
        <v>6900</v>
      </c>
      <c r="J654" s="19">
        <f t="shared" ref="J654:J704" si="46">H654-I654</f>
        <v>0</v>
      </c>
      <c r="K654" s="168"/>
      <c r="L654" s="200"/>
      <c r="M654" s="13"/>
      <c r="N654" s="168"/>
      <c r="O654" s="88" t="s">
        <v>447</v>
      </c>
      <c r="P654" s="168"/>
    </row>
    <row r="655" spans="1:16" x14ac:dyDescent="0.25">
      <c r="A655" s="199">
        <v>2</v>
      </c>
      <c r="B655" s="174" t="s">
        <v>445</v>
      </c>
      <c r="C655" s="174">
        <v>24</v>
      </c>
      <c r="D655" s="2" t="s">
        <v>456</v>
      </c>
      <c r="E655" s="16"/>
      <c r="F655" s="174"/>
      <c r="G655" s="168"/>
      <c r="H655" s="26">
        <v>7543.8</v>
      </c>
      <c r="I655" s="26">
        <v>7543.8</v>
      </c>
      <c r="J655" s="19">
        <f t="shared" si="46"/>
        <v>0</v>
      </c>
      <c r="K655" s="168"/>
      <c r="L655" s="200"/>
      <c r="M655" s="13"/>
      <c r="N655" s="168"/>
      <c r="O655" s="88" t="s">
        <v>448</v>
      </c>
      <c r="P655" s="168"/>
    </row>
    <row r="656" spans="1:16" x14ac:dyDescent="0.25">
      <c r="A656" s="199">
        <v>3</v>
      </c>
      <c r="B656" s="174" t="s">
        <v>445</v>
      </c>
      <c r="C656" s="174">
        <v>24</v>
      </c>
      <c r="D656" s="2" t="s">
        <v>457</v>
      </c>
      <c r="E656" s="16"/>
      <c r="F656" s="174"/>
      <c r="G656" s="168"/>
      <c r="H656" s="26">
        <v>7543.8</v>
      </c>
      <c r="I656" s="26">
        <v>7543.8</v>
      </c>
      <c r="J656" s="19">
        <f t="shared" si="46"/>
        <v>0</v>
      </c>
      <c r="K656" s="168"/>
      <c r="L656" s="200"/>
      <c r="M656" s="13"/>
      <c r="N656" s="168"/>
      <c r="O656" s="88" t="s">
        <v>448</v>
      </c>
      <c r="P656" s="168"/>
    </row>
    <row r="657" spans="1:16" x14ac:dyDescent="0.25">
      <c r="A657" s="199">
        <v>4</v>
      </c>
      <c r="B657" s="174" t="s">
        <v>445</v>
      </c>
      <c r="C657" s="174">
        <v>24</v>
      </c>
      <c r="D657" s="2" t="s">
        <v>458</v>
      </c>
      <c r="E657" s="16"/>
      <c r="F657" s="174"/>
      <c r="G657" s="168"/>
      <c r="H657" s="26">
        <v>12337.5</v>
      </c>
      <c r="I657" s="26">
        <v>12337.5</v>
      </c>
      <c r="J657" s="19">
        <f t="shared" si="46"/>
        <v>0</v>
      </c>
      <c r="K657" s="168"/>
      <c r="L657" s="200"/>
      <c r="M657" s="13"/>
      <c r="N657" s="168"/>
      <c r="O657" s="88" t="s">
        <v>449</v>
      </c>
      <c r="P657" s="168"/>
    </row>
    <row r="658" spans="1:16" x14ac:dyDescent="0.25">
      <c r="A658" s="199">
        <v>5</v>
      </c>
      <c r="B658" s="174" t="s">
        <v>445</v>
      </c>
      <c r="C658" s="174">
        <v>24</v>
      </c>
      <c r="D658" s="2" t="s">
        <v>459</v>
      </c>
      <c r="E658" s="16"/>
      <c r="F658" s="174"/>
      <c r="G658" s="168"/>
      <c r="H658" s="26">
        <v>23059.64</v>
      </c>
      <c r="I658" s="26">
        <v>23059.64</v>
      </c>
      <c r="J658" s="19">
        <f t="shared" si="46"/>
        <v>0</v>
      </c>
      <c r="K658" s="168"/>
      <c r="L658" s="200"/>
      <c r="M658" s="13"/>
      <c r="N658" s="168"/>
      <c r="O658" s="88" t="s">
        <v>450</v>
      </c>
      <c r="P658" s="168"/>
    </row>
    <row r="659" spans="1:16" x14ac:dyDescent="0.25">
      <c r="A659" s="199">
        <v>6</v>
      </c>
      <c r="B659" s="174" t="s">
        <v>445</v>
      </c>
      <c r="C659" s="174">
        <v>24</v>
      </c>
      <c r="D659" s="1" t="s">
        <v>460</v>
      </c>
      <c r="E659" s="16"/>
      <c r="F659" s="174"/>
      <c r="G659" s="168"/>
      <c r="H659" s="26">
        <v>23967.18</v>
      </c>
      <c r="I659" s="26">
        <v>23967.18</v>
      </c>
      <c r="J659" s="19">
        <f t="shared" si="46"/>
        <v>0</v>
      </c>
      <c r="K659" s="168"/>
      <c r="L659" s="200"/>
      <c r="M659" s="13"/>
      <c r="N659" s="168"/>
      <c r="O659" s="88" t="s">
        <v>451</v>
      </c>
      <c r="P659" s="168"/>
    </row>
    <row r="660" spans="1:16" x14ac:dyDescent="0.25">
      <c r="A660" s="199">
        <v>7</v>
      </c>
      <c r="B660" s="174" t="s">
        <v>445</v>
      </c>
      <c r="C660" s="174">
        <v>24</v>
      </c>
      <c r="D660" s="1" t="s">
        <v>461</v>
      </c>
      <c r="E660" s="16"/>
      <c r="F660" s="174"/>
      <c r="G660" s="168"/>
      <c r="H660" s="26">
        <v>23967.18</v>
      </c>
      <c r="I660" s="26">
        <v>23967.18</v>
      </c>
      <c r="J660" s="19">
        <f t="shared" si="46"/>
        <v>0</v>
      </c>
      <c r="K660" s="168"/>
      <c r="L660" s="200"/>
      <c r="M660" s="13"/>
      <c r="N660" s="168"/>
      <c r="O660" s="88" t="s">
        <v>452</v>
      </c>
      <c r="P660" s="168"/>
    </row>
    <row r="661" spans="1:16" x14ac:dyDescent="0.25">
      <c r="A661" s="199">
        <v>8</v>
      </c>
      <c r="B661" s="174" t="s">
        <v>445</v>
      </c>
      <c r="C661" s="174">
        <v>24</v>
      </c>
      <c r="D661" s="1" t="s">
        <v>462</v>
      </c>
      <c r="E661" s="16"/>
      <c r="F661" s="174"/>
      <c r="G661" s="168"/>
      <c r="H661" s="26">
        <v>23970</v>
      </c>
      <c r="I661" s="26">
        <v>23970</v>
      </c>
      <c r="J661" s="19">
        <f t="shared" si="46"/>
        <v>0</v>
      </c>
      <c r="K661" s="168"/>
      <c r="L661" s="200"/>
      <c r="M661" s="13"/>
      <c r="N661" s="168"/>
      <c r="O661" s="88" t="s">
        <v>452</v>
      </c>
      <c r="P661" s="168"/>
    </row>
    <row r="662" spans="1:16" x14ac:dyDescent="0.25">
      <c r="A662" s="199">
        <v>9</v>
      </c>
      <c r="B662" s="174" t="s">
        <v>445</v>
      </c>
      <c r="C662" s="174">
        <v>24</v>
      </c>
      <c r="D662" s="1" t="s">
        <v>463</v>
      </c>
      <c r="E662" s="16"/>
      <c r="F662" s="174"/>
      <c r="G662" s="168"/>
      <c r="H662" s="26">
        <v>39217.599999999999</v>
      </c>
      <c r="I662" s="26">
        <v>39217.599999999999</v>
      </c>
      <c r="J662" s="19">
        <f t="shared" si="46"/>
        <v>0</v>
      </c>
      <c r="K662" s="168"/>
      <c r="L662" s="200"/>
      <c r="M662" s="13"/>
      <c r="N662" s="168"/>
      <c r="O662" s="88" t="s">
        <v>453</v>
      </c>
      <c r="P662" s="168"/>
    </row>
    <row r="663" spans="1:16" x14ac:dyDescent="0.25">
      <c r="A663" s="199">
        <v>10</v>
      </c>
      <c r="B663" s="174" t="s">
        <v>445</v>
      </c>
      <c r="C663" s="174">
        <v>24</v>
      </c>
      <c r="D663" s="1" t="s">
        <v>464</v>
      </c>
      <c r="E663" s="16"/>
      <c r="F663" s="174"/>
      <c r="G663" s="168"/>
      <c r="H663" s="26">
        <v>111165.81</v>
      </c>
      <c r="I663" s="26">
        <v>111165.81</v>
      </c>
      <c r="J663" s="19">
        <f t="shared" si="46"/>
        <v>0</v>
      </c>
      <c r="K663" s="168"/>
      <c r="L663" s="200"/>
      <c r="M663" s="13"/>
      <c r="N663" s="168"/>
      <c r="O663" s="88" t="s">
        <v>454</v>
      </c>
      <c r="P663" s="168"/>
    </row>
    <row r="664" spans="1:16" ht="26.4" x14ac:dyDescent="0.25">
      <c r="A664" s="199">
        <v>11</v>
      </c>
      <c r="B664" s="174" t="s">
        <v>445</v>
      </c>
      <c r="C664" s="174">
        <v>24</v>
      </c>
      <c r="D664" s="1" t="s">
        <v>465</v>
      </c>
      <c r="E664" s="16"/>
      <c r="F664" s="174"/>
      <c r="G664" s="168"/>
      <c r="H664" s="26">
        <v>169950</v>
      </c>
      <c r="I664" s="26">
        <v>169950</v>
      </c>
      <c r="J664" s="19">
        <f t="shared" si="46"/>
        <v>0</v>
      </c>
      <c r="K664" s="168"/>
      <c r="L664" s="200"/>
      <c r="M664" s="13"/>
      <c r="N664" s="168"/>
      <c r="O664" s="202" t="s">
        <v>455</v>
      </c>
      <c r="P664" s="168"/>
    </row>
    <row r="665" spans="1:16" x14ac:dyDescent="0.25">
      <c r="A665" s="199">
        <v>12</v>
      </c>
      <c r="B665" s="174" t="s">
        <v>445</v>
      </c>
      <c r="C665" s="174">
        <v>24</v>
      </c>
      <c r="D665" s="1" t="s">
        <v>467</v>
      </c>
      <c r="E665" s="16"/>
      <c r="F665" s="174"/>
      <c r="G665" s="168"/>
      <c r="H665" s="26">
        <v>4960.62</v>
      </c>
      <c r="I665" s="26">
        <v>4960.62</v>
      </c>
      <c r="J665" s="19">
        <f t="shared" si="46"/>
        <v>0</v>
      </c>
      <c r="K665" s="168"/>
      <c r="L665" s="200"/>
      <c r="M665" s="13"/>
      <c r="N665" s="168"/>
      <c r="O665" s="202" t="s">
        <v>466</v>
      </c>
      <c r="P665" s="168"/>
    </row>
    <row r="666" spans="1:16" x14ac:dyDescent="0.25">
      <c r="A666" s="199">
        <v>14</v>
      </c>
      <c r="B666" s="174" t="s">
        <v>407</v>
      </c>
      <c r="C666" s="174">
        <v>20</v>
      </c>
      <c r="D666" s="1" t="s">
        <v>408</v>
      </c>
      <c r="E666" s="16"/>
      <c r="F666" s="174"/>
      <c r="G666" s="168"/>
      <c r="H666" s="26">
        <v>94455</v>
      </c>
      <c r="I666" s="26">
        <v>94455</v>
      </c>
      <c r="J666" s="19">
        <f t="shared" si="46"/>
        <v>0</v>
      </c>
      <c r="K666" s="263" t="s">
        <v>5191</v>
      </c>
      <c r="L666" s="75"/>
      <c r="M666" s="134"/>
      <c r="N666" s="26"/>
      <c r="O666" s="174" t="s">
        <v>409</v>
      </c>
      <c r="P666" s="291" t="s">
        <v>468</v>
      </c>
    </row>
    <row r="667" spans="1:16" x14ac:dyDescent="0.25">
      <c r="A667" s="199">
        <v>15</v>
      </c>
      <c r="B667" s="174" t="s">
        <v>407</v>
      </c>
      <c r="C667" s="174">
        <v>20</v>
      </c>
      <c r="D667" s="9" t="s">
        <v>412</v>
      </c>
      <c r="E667" s="16"/>
      <c r="F667" s="174"/>
      <c r="G667" s="168"/>
      <c r="H667" s="26">
        <v>30000</v>
      </c>
      <c r="I667" s="26">
        <v>30000</v>
      </c>
      <c r="J667" s="19">
        <f t="shared" si="46"/>
        <v>0</v>
      </c>
      <c r="K667" s="264"/>
      <c r="L667" s="75"/>
      <c r="M667" s="134"/>
      <c r="N667" s="26"/>
      <c r="O667" s="174" t="s">
        <v>410</v>
      </c>
      <c r="P667" s="292"/>
    </row>
    <row r="668" spans="1:16" x14ac:dyDescent="0.25">
      <c r="A668" s="199">
        <v>16</v>
      </c>
      <c r="B668" s="174" t="s">
        <v>407</v>
      </c>
      <c r="C668" s="174">
        <v>20</v>
      </c>
      <c r="D668" s="9" t="s">
        <v>413</v>
      </c>
      <c r="E668" s="16"/>
      <c r="F668" s="174"/>
      <c r="G668" s="168"/>
      <c r="H668" s="26">
        <v>30000</v>
      </c>
      <c r="I668" s="26">
        <v>30000</v>
      </c>
      <c r="J668" s="19">
        <f t="shared" si="46"/>
        <v>0</v>
      </c>
      <c r="K668" s="265"/>
      <c r="L668" s="75"/>
      <c r="M668" s="134"/>
      <c r="N668" s="26"/>
      <c r="O668" s="174" t="s">
        <v>410</v>
      </c>
      <c r="P668" s="293"/>
    </row>
    <row r="669" spans="1:16" ht="26.4" customHeight="1" x14ac:dyDescent="0.25">
      <c r="A669" s="199">
        <v>23</v>
      </c>
      <c r="B669" s="174" t="s">
        <v>3555</v>
      </c>
      <c r="C669" s="174">
        <v>2</v>
      </c>
      <c r="D669" s="9" t="s">
        <v>3729</v>
      </c>
      <c r="E669" s="16"/>
      <c r="F669" s="174"/>
      <c r="G669" s="168"/>
      <c r="H669" s="111">
        <v>250000</v>
      </c>
      <c r="I669" s="111">
        <v>250000</v>
      </c>
      <c r="J669" s="19">
        <f t="shared" si="46"/>
        <v>0</v>
      </c>
      <c r="K669" s="80" t="s">
        <v>779</v>
      </c>
      <c r="L669" s="75"/>
      <c r="M669" s="134"/>
      <c r="N669" s="26"/>
      <c r="O669" s="106" t="s">
        <v>2756</v>
      </c>
      <c r="P669" s="28" t="s">
        <v>5173</v>
      </c>
    </row>
    <row r="670" spans="1:16" ht="26.4" x14ac:dyDescent="0.25">
      <c r="A670" s="199">
        <v>24</v>
      </c>
      <c r="B670" s="174" t="s">
        <v>3555</v>
      </c>
      <c r="C670" s="174">
        <v>2</v>
      </c>
      <c r="D670" s="9" t="s">
        <v>3730</v>
      </c>
      <c r="E670" s="16"/>
      <c r="F670" s="174"/>
      <c r="G670" s="168"/>
      <c r="H670" s="111">
        <v>151000</v>
      </c>
      <c r="I670" s="111">
        <v>151000</v>
      </c>
      <c r="J670" s="19">
        <f t="shared" si="46"/>
        <v>0</v>
      </c>
      <c r="K670" s="80" t="s">
        <v>779</v>
      </c>
      <c r="L670" s="75"/>
      <c r="M670" s="134"/>
      <c r="N670" s="26"/>
      <c r="O670" s="106" t="s">
        <v>2757</v>
      </c>
      <c r="P670" s="28" t="s">
        <v>5173</v>
      </c>
    </row>
    <row r="671" spans="1:16" ht="26.4" x14ac:dyDescent="0.25">
      <c r="A671" s="199">
        <v>25</v>
      </c>
      <c r="B671" s="174" t="s">
        <v>3555</v>
      </c>
      <c r="C671" s="174">
        <v>2</v>
      </c>
      <c r="D671" s="9" t="s">
        <v>3731</v>
      </c>
      <c r="E671" s="16"/>
      <c r="F671" s="174"/>
      <c r="G671" s="168"/>
      <c r="H671" s="111">
        <v>714406.78</v>
      </c>
      <c r="I671" s="111">
        <v>714406.78</v>
      </c>
      <c r="J671" s="19">
        <f t="shared" si="46"/>
        <v>0</v>
      </c>
      <c r="K671" s="80" t="s">
        <v>779</v>
      </c>
      <c r="L671" s="75"/>
      <c r="M671" s="134"/>
      <c r="N671" s="26"/>
      <c r="O671" s="106" t="s">
        <v>2758</v>
      </c>
      <c r="P671" s="28" t="s">
        <v>5173</v>
      </c>
    </row>
    <row r="672" spans="1:16" ht="26.4" customHeight="1" x14ac:dyDescent="0.25">
      <c r="A672" s="199">
        <v>26</v>
      </c>
      <c r="B672" s="174" t="s">
        <v>3555</v>
      </c>
      <c r="C672" s="174">
        <v>2</v>
      </c>
      <c r="D672" s="9" t="s">
        <v>3732</v>
      </c>
      <c r="E672" s="16"/>
      <c r="F672" s="174"/>
      <c r="G672" s="168"/>
      <c r="H672" s="111">
        <v>401103</v>
      </c>
      <c r="I672" s="111">
        <v>401103</v>
      </c>
      <c r="J672" s="19">
        <f t="shared" si="46"/>
        <v>0</v>
      </c>
      <c r="K672" s="80" t="s">
        <v>779</v>
      </c>
      <c r="L672" s="75"/>
      <c r="M672" s="134"/>
      <c r="N672" s="26"/>
      <c r="O672" s="106" t="s">
        <v>2759</v>
      </c>
      <c r="P672" s="28" t="s">
        <v>5173</v>
      </c>
    </row>
    <row r="673" spans="1:16" ht="26.4" x14ac:dyDescent="0.25">
      <c r="A673" s="199">
        <v>27</v>
      </c>
      <c r="B673" s="174" t="s">
        <v>3555</v>
      </c>
      <c r="C673" s="174">
        <v>2</v>
      </c>
      <c r="D673" s="9" t="s">
        <v>3733</v>
      </c>
      <c r="E673" s="16"/>
      <c r="F673" s="174"/>
      <c r="G673" s="168"/>
      <c r="H673" s="111">
        <v>840084.75</v>
      </c>
      <c r="I673" s="111">
        <v>840084.75</v>
      </c>
      <c r="J673" s="19">
        <f t="shared" si="46"/>
        <v>0</v>
      </c>
      <c r="K673" s="80" t="s">
        <v>779</v>
      </c>
      <c r="L673" s="75"/>
      <c r="M673" s="134"/>
      <c r="N673" s="26"/>
      <c r="O673" s="106" t="s">
        <v>2760</v>
      </c>
      <c r="P673" s="28" t="s">
        <v>5173</v>
      </c>
    </row>
    <row r="674" spans="1:16" ht="26.4" x14ac:dyDescent="0.25">
      <c r="A674" s="199">
        <v>28</v>
      </c>
      <c r="B674" s="174" t="s">
        <v>3555</v>
      </c>
      <c r="C674" s="174">
        <v>2</v>
      </c>
      <c r="D674" s="9" t="s">
        <v>3734</v>
      </c>
      <c r="E674" s="16"/>
      <c r="F674" s="174"/>
      <c r="G674" s="168"/>
      <c r="H674" s="111">
        <v>91893</v>
      </c>
      <c r="I674" s="111">
        <v>91893</v>
      </c>
      <c r="J674" s="19">
        <f t="shared" si="46"/>
        <v>0</v>
      </c>
      <c r="K674" s="80" t="s">
        <v>779</v>
      </c>
      <c r="L674" s="75"/>
      <c r="M674" s="134"/>
      <c r="N674" s="26"/>
      <c r="O674" s="106" t="s">
        <v>2761</v>
      </c>
      <c r="P674" s="28" t="s">
        <v>5173</v>
      </c>
    </row>
    <row r="675" spans="1:16" ht="26.4" customHeight="1" x14ac:dyDescent="0.25">
      <c r="A675" s="199">
        <v>29</v>
      </c>
      <c r="B675" s="174" t="s">
        <v>3555</v>
      </c>
      <c r="C675" s="174">
        <v>2</v>
      </c>
      <c r="D675" s="9" t="s">
        <v>3735</v>
      </c>
      <c r="E675" s="16"/>
      <c r="F675" s="174"/>
      <c r="G675" s="168"/>
      <c r="H675" s="111">
        <v>848983</v>
      </c>
      <c r="I675" s="111">
        <v>596983</v>
      </c>
      <c r="J675" s="19">
        <f t="shared" si="46"/>
        <v>252000</v>
      </c>
      <c r="K675" s="80" t="s">
        <v>779</v>
      </c>
      <c r="L675" s="75"/>
      <c r="M675" s="134"/>
      <c r="N675" s="26"/>
      <c r="O675" s="106" t="s">
        <v>2762</v>
      </c>
      <c r="P675" s="28" t="s">
        <v>5173</v>
      </c>
    </row>
    <row r="676" spans="1:16" ht="26.4" x14ac:dyDescent="0.25">
      <c r="A676" s="199">
        <v>30</v>
      </c>
      <c r="B676" s="174" t="s">
        <v>3555</v>
      </c>
      <c r="C676" s="174">
        <v>2</v>
      </c>
      <c r="D676" s="9" t="s">
        <v>3736</v>
      </c>
      <c r="E676" s="16"/>
      <c r="F676" s="174"/>
      <c r="G676" s="168"/>
      <c r="H676" s="111">
        <v>25310.17</v>
      </c>
      <c r="I676" s="111">
        <v>25310</v>
      </c>
      <c r="J676" s="19">
        <f t="shared" si="46"/>
        <v>0.16999999999825377</v>
      </c>
      <c r="K676" s="80" t="s">
        <v>779</v>
      </c>
      <c r="L676" s="75"/>
      <c r="M676" s="134"/>
      <c r="N676" s="26"/>
      <c r="O676" s="106" t="s">
        <v>2763</v>
      </c>
      <c r="P676" s="28" t="s">
        <v>5173</v>
      </c>
    </row>
    <row r="677" spans="1:16" x14ac:dyDescent="0.25">
      <c r="A677" s="199">
        <v>31</v>
      </c>
      <c r="B677" s="174" t="s">
        <v>3555</v>
      </c>
      <c r="C677" s="174">
        <v>2</v>
      </c>
      <c r="D677" s="9" t="s">
        <v>3737</v>
      </c>
      <c r="E677" s="16"/>
      <c r="F677" s="174"/>
      <c r="G677" s="168"/>
      <c r="H677" s="111">
        <v>104737.29</v>
      </c>
      <c r="I677" s="111">
        <v>104737.29</v>
      </c>
      <c r="J677" s="19">
        <f t="shared" si="46"/>
        <v>0</v>
      </c>
      <c r="K677" s="80" t="s">
        <v>779</v>
      </c>
      <c r="L677" s="75"/>
      <c r="M677" s="134"/>
      <c r="N677" s="26"/>
      <c r="O677" s="106" t="s">
        <v>2764</v>
      </c>
      <c r="P677" s="28" t="s">
        <v>5173</v>
      </c>
    </row>
    <row r="678" spans="1:16" ht="13.2" customHeight="1" x14ac:dyDescent="0.25">
      <c r="A678" s="199">
        <v>32</v>
      </c>
      <c r="B678" s="174" t="s">
        <v>3555</v>
      </c>
      <c r="C678" s="174">
        <v>2</v>
      </c>
      <c r="D678" s="9" t="s">
        <v>3738</v>
      </c>
      <c r="E678" s="16"/>
      <c r="F678" s="174"/>
      <c r="G678" s="168"/>
      <c r="H678" s="111">
        <v>7134</v>
      </c>
      <c r="I678" s="111">
        <v>7134</v>
      </c>
      <c r="J678" s="19">
        <f t="shared" si="46"/>
        <v>0</v>
      </c>
      <c r="K678" s="80" t="s">
        <v>779</v>
      </c>
      <c r="L678" s="75"/>
      <c r="M678" s="134"/>
      <c r="N678" s="26"/>
      <c r="O678" s="106" t="s">
        <v>2765</v>
      </c>
      <c r="P678" s="28" t="s">
        <v>5173</v>
      </c>
    </row>
    <row r="679" spans="1:16" x14ac:dyDescent="0.25">
      <c r="A679" s="199">
        <v>35</v>
      </c>
      <c r="B679" s="174" t="s">
        <v>3555</v>
      </c>
      <c r="C679" s="174">
        <v>2</v>
      </c>
      <c r="D679" s="9" t="s">
        <v>3739</v>
      </c>
      <c r="E679" s="16"/>
      <c r="F679" s="174"/>
      <c r="G679" s="168"/>
      <c r="H679" s="34">
        <v>574</v>
      </c>
      <c r="I679" s="34">
        <v>574</v>
      </c>
      <c r="J679" s="19">
        <f t="shared" si="46"/>
        <v>0</v>
      </c>
      <c r="K679" s="80" t="s">
        <v>779</v>
      </c>
      <c r="L679" s="75"/>
      <c r="M679" s="134"/>
      <c r="N679" s="26"/>
      <c r="O679" s="106" t="s">
        <v>2766</v>
      </c>
      <c r="P679" s="28" t="s">
        <v>5173</v>
      </c>
    </row>
    <row r="680" spans="1:16" ht="26.4" x14ac:dyDescent="0.25">
      <c r="A680" s="199">
        <v>36</v>
      </c>
      <c r="B680" s="174" t="s">
        <v>3555</v>
      </c>
      <c r="C680" s="174">
        <v>2</v>
      </c>
      <c r="D680" s="9" t="s">
        <v>3740</v>
      </c>
      <c r="E680" s="16"/>
      <c r="F680" s="174"/>
      <c r="G680" s="168"/>
      <c r="H680" s="111">
        <v>105889.41</v>
      </c>
      <c r="I680" s="111">
        <v>105889.41</v>
      </c>
      <c r="J680" s="19">
        <f t="shared" si="46"/>
        <v>0</v>
      </c>
      <c r="K680" s="80" t="s">
        <v>779</v>
      </c>
      <c r="L680" s="75"/>
      <c r="M680" s="134"/>
      <c r="N680" s="26"/>
      <c r="O680" s="106" t="s">
        <v>2767</v>
      </c>
      <c r="P680" s="28" t="s">
        <v>5173</v>
      </c>
    </row>
    <row r="681" spans="1:16" ht="26.4" customHeight="1" x14ac:dyDescent="0.25">
      <c r="A681" s="199">
        <v>37</v>
      </c>
      <c r="B681" s="174" t="s">
        <v>3555</v>
      </c>
      <c r="C681" s="174">
        <v>2</v>
      </c>
      <c r="D681" s="9" t="s">
        <v>3741</v>
      </c>
      <c r="E681" s="16"/>
      <c r="F681" s="174"/>
      <c r="G681" s="168"/>
      <c r="H681" s="111">
        <v>130911</v>
      </c>
      <c r="I681" s="77">
        <v>129451.92</v>
      </c>
      <c r="J681" s="19">
        <f t="shared" si="46"/>
        <v>1459.0800000000017</v>
      </c>
      <c r="K681" s="80" t="s">
        <v>779</v>
      </c>
      <c r="L681" s="75"/>
      <c r="M681" s="134"/>
      <c r="N681" s="26"/>
      <c r="O681" s="106" t="s">
        <v>2768</v>
      </c>
      <c r="P681" s="28" t="s">
        <v>5173</v>
      </c>
    </row>
    <row r="682" spans="1:16" ht="26.4" x14ac:dyDescent="0.25">
      <c r="A682" s="199">
        <v>38</v>
      </c>
      <c r="B682" s="174" t="s">
        <v>3555</v>
      </c>
      <c r="C682" s="174">
        <v>2</v>
      </c>
      <c r="D682" s="9" t="s">
        <v>3742</v>
      </c>
      <c r="E682" s="16"/>
      <c r="F682" s="174"/>
      <c r="G682" s="168"/>
      <c r="H682" s="111">
        <v>130911</v>
      </c>
      <c r="I682" s="34">
        <v>130911</v>
      </c>
      <c r="J682" s="19">
        <f t="shared" si="46"/>
        <v>0</v>
      </c>
      <c r="K682" s="80" t="s">
        <v>779</v>
      </c>
      <c r="L682" s="75"/>
      <c r="M682" s="134"/>
      <c r="N682" s="26"/>
      <c r="O682" s="106" t="s">
        <v>2768</v>
      </c>
      <c r="P682" s="28" t="s">
        <v>5173</v>
      </c>
    </row>
    <row r="683" spans="1:16" ht="26.4" x14ac:dyDescent="0.25">
      <c r="A683" s="199">
        <v>39</v>
      </c>
      <c r="B683" s="174" t="s">
        <v>3555</v>
      </c>
      <c r="C683" s="174">
        <v>2</v>
      </c>
      <c r="D683" s="9" t="s">
        <v>3743</v>
      </c>
      <c r="E683" s="16"/>
      <c r="F683" s="174"/>
      <c r="G683" s="168"/>
      <c r="H683" s="111">
        <v>139084</v>
      </c>
      <c r="I683" s="77">
        <v>89246.080000000002</v>
      </c>
      <c r="J683" s="19">
        <f t="shared" si="46"/>
        <v>49837.919999999998</v>
      </c>
      <c r="K683" s="80" t="s">
        <v>779</v>
      </c>
      <c r="L683" s="75"/>
      <c r="M683" s="134"/>
      <c r="N683" s="26"/>
      <c r="O683" s="106" t="s">
        <v>2769</v>
      </c>
      <c r="P683" s="28" t="s">
        <v>5173</v>
      </c>
    </row>
    <row r="684" spans="1:16" ht="13.2" customHeight="1" x14ac:dyDescent="0.25">
      <c r="A684" s="199">
        <v>41</v>
      </c>
      <c r="B684" s="174" t="s">
        <v>3555</v>
      </c>
      <c r="C684" s="174">
        <v>2</v>
      </c>
      <c r="D684" s="9" t="s">
        <v>3744</v>
      </c>
      <c r="E684" s="16"/>
      <c r="F684" s="174"/>
      <c r="G684" s="168"/>
      <c r="H684" s="34">
        <v>787</v>
      </c>
      <c r="I684" s="34">
        <v>787</v>
      </c>
      <c r="J684" s="19">
        <f t="shared" si="46"/>
        <v>0</v>
      </c>
      <c r="K684" s="80" t="s">
        <v>779</v>
      </c>
      <c r="L684" s="75"/>
      <c r="M684" s="134"/>
      <c r="N684" s="26"/>
      <c r="O684" s="106" t="s">
        <v>2770</v>
      </c>
      <c r="P684" s="28" t="s">
        <v>5173</v>
      </c>
    </row>
    <row r="685" spans="1:16" x14ac:dyDescent="0.25">
      <c r="A685" s="199">
        <v>42</v>
      </c>
      <c r="B685" s="174" t="s">
        <v>3555</v>
      </c>
      <c r="C685" s="174">
        <v>2</v>
      </c>
      <c r="D685" s="9" t="s">
        <v>3745</v>
      </c>
      <c r="E685" s="16"/>
      <c r="F685" s="174"/>
      <c r="G685" s="168"/>
      <c r="H685" s="34">
        <v>787</v>
      </c>
      <c r="I685" s="34">
        <v>787</v>
      </c>
      <c r="J685" s="19">
        <f t="shared" si="46"/>
        <v>0</v>
      </c>
      <c r="K685" s="80" t="s">
        <v>779</v>
      </c>
      <c r="L685" s="75"/>
      <c r="M685" s="134"/>
      <c r="N685" s="26"/>
      <c r="O685" s="106" t="s">
        <v>2771</v>
      </c>
      <c r="P685" s="28" t="s">
        <v>5173</v>
      </c>
    </row>
    <row r="686" spans="1:16" x14ac:dyDescent="0.25">
      <c r="A686" s="199">
        <v>43</v>
      </c>
      <c r="B686" s="174" t="s">
        <v>3555</v>
      </c>
      <c r="C686" s="174">
        <v>2</v>
      </c>
      <c r="D686" s="9" t="s">
        <v>3746</v>
      </c>
      <c r="E686" s="16"/>
      <c r="F686" s="174"/>
      <c r="G686" s="168"/>
      <c r="H686" s="34">
        <v>787</v>
      </c>
      <c r="I686" s="34">
        <v>787</v>
      </c>
      <c r="J686" s="19">
        <f t="shared" si="46"/>
        <v>0</v>
      </c>
      <c r="K686" s="80" t="s">
        <v>779</v>
      </c>
      <c r="L686" s="75"/>
      <c r="M686" s="134"/>
      <c r="N686" s="26"/>
      <c r="O686" s="106" t="s">
        <v>2770</v>
      </c>
      <c r="P686" s="28" t="s">
        <v>5173</v>
      </c>
    </row>
    <row r="687" spans="1:16" ht="26.4" customHeight="1" x14ac:dyDescent="0.25">
      <c r="A687" s="199">
        <v>45</v>
      </c>
      <c r="B687" s="174" t="s">
        <v>3555</v>
      </c>
      <c r="C687" s="174">
        <v>2</v>
      </c>
      <c r="D687" s="9" t="s">
        <v>3747</v>
      </c>
      <c r="E687" s="16"/>
      <c r="F687" s="174"/>
      <c r="G687" s="168"/>
      <c r="H687" s="111">
        <v>12530</v>
      </c>
      <c r="I687" s="111">
        <v>12530</v>
      </c>
      <c r="J687" s="19">
        <f t="shared" si="46"/>
        <v>0</v>
      </c>
      <c r="K687" s="80" t="s">
        <v>779</v>
      </c>
      <c r="L687" s="75"/>
      <c r="M687" s="134"/>
      <c r="N687" s="26"/>
      <c r="O687" s="106" t="s">
        <v>2772</v>
      </c>
      <c r="P687" s="28" t="s">
        <v>5173</v>
      </c>
    </row>
    <row r="688" spans="1:16" ht="26.4" x14ac:dyDescent="0.25">
      <c r="A688" s="199">
        <v>46</v>
      </c>
      <c r="B688" s="174" t="s">
        <v>3555</v>
      </c>
      <c r="C688" s="174">
        <v>2</v>
      </c>
      <c r="D688" s="9" t="s">
        <v>3748</v>
      </c>
      <c r="E688" s="16"/>
      <c r="F688" s="174"/>
      <c r="G688" s="168"/>
      <c r="H688" s="111">
        <v>7918</v>
      </c>
      <c r="I688" s="111">
        <v>7918</v>
      </c>
      <c r="J688" s="19">
        <f t="shared" si="46"/>
        <v>0</v>
      </c>
      <c r="K688" s="80" t="s">
        <v>779</v>
      </c>
      <c r="L688" s="75"/>
      <c r="M688" s="134"/>
      <c r="N688" s="26"/>
      <c r="O688" s="106" t="s">
        <v>2773</v>
      </c>
      <c r="P688" s="28" t="s">
        <v>5173</v>
      </c>
    </row>
    <row r="689" spans="1:16" x14ac:dyDescent="0.25">
      <c r="A689" s="199">
        <v>47</v>
      </c>
      <c r="B689" s="174" t="s">
        <v>3555</v>
      </c>
      <c r="C689" s="174">
        <v>2</v>
      </c>
      <c r="D689" s="9" t="s">
        <v>3749</v>
      </c>
      <c r="E689" s="16"/>
      <c r="F689" s="174"/>
      <c r="G689" s="168"/>
      <c r="H689" s="111">
        <v>43070.34</v>
      </c>
      <c r="I689" s="111">
        <v>43070.34</v>
      </c>
      <c r="J689" s="19">
        <f t="shared" si="46"/>
        <v>0</v>
      </c>
      <c r="K689" s="80" t="s">
        <v>779</v>
      </c>
      <c r="L689" s="75"/>
      <c r="M689" s="134"/>
      <c r="N689" s="26"/>
      <c r="O689" s="106" t="s">
        <v>2774</v>
      </c>
      <c r="P689" s="28" t="s">
        <v>5173</v>
      </c>
    </row>
    <row r="690" spans="1:16" ht="26.4" customHeight="1" x14ac:dyDescent="0.25">
      <c r="A690" s="199">
        <v>48</v>
      </c>
      <c r="B690" s="174" t="s">
        <v>3555</v>
      </c>
      <c r="C690" s="174">
        <v>2</v>
      </c>
      <c r="D690" s="9" t="s">
        <v>3750</v>
      </c>
      <c r="E690" s="16"/>
      <c r="F690" s="174"/>
      <c r="G690" s="168"/>
      <c r="H690" s="111">
        <v>30299.15</v>
      </c>
      <c r="I690" s="111">
        <v>30299.15</v>
      </c>
      <c r="J690" s="19">
        <f t="shared" si="46"/>
        <v>0</v>
      </c>
      <c r="K690" s="80" t="s">
        <v>779</v>
      </c>
      <c r="L690" s="75"/>
      <c r="M690" s="134"/>
      <c r="N690" s="26"/>
      <c r="O690" s="106" t="s">
        <v>2775</v>
      </c>
      <c r="P690" s="28" t="s">
        <v>5173</v>
      </c>
    </row>
    <row r="691" spans="1:16" ht="26.4" x14ac:dyDescent="0.25">
      <c r="A691" s="199">
        <v>50</v>
      </c>
      <c r="B691" s="174" t="s">
        <v>3555</v>
      </c>
      <c r="C691" s="174">
        <v>2</v>
      </c>
      <c r="D691" s="9" t="s">
        <v>3751</v>
      </c>
      <c r="E691" s="16"/>
      <c r="F691" s="174"/>
      <c r="G691" s="168"/>
      <c r="H691" s="111">
        <v>57500</v>
      </c>
      <c r="I691" s="111">
        <v>57500</v>
      </c>
      <c r="J691" s="19">
        <f t="shared" si="46"/>
        <v>0</v>
      </c>
      <c r="K691" s="80" t="s">
        <v>779</v>
      </c>
      <c r="L691" s="75"/>
      <c r="M691" s="134"/>
      <c r="N691" s="26"/>
      <c r="O691" s="106" t="s">
        <v>2776</v>
      </c>
      <c r="P691" s="28" t="s">
        <v>5173</v>
      </c>
    </row>
    <row r="692" spans="1:16" x14ac:dyDescent="0.25">
      <c r="A692" s="199">
        <v>51</v>
      </c>
      <c r="B692" s="174" t="s">
        <v>3555</v>
      </c>
      <c r="C692" s="174">
        <v>2</v>
      </c>
      <c r="D692" s="9" t="s">
        <v>3752</v>
      </c>
      <c r="E692" s="16"/>
      <c r="F692" s="174"/>
      <c r="G692" s="168"/>
      <c r="H692" s="111">
        <v>38966.949999999997</v>
      </c>
      <c r="I692" s="111">
        <v>38966.949999999997</v>
      </c>
      <c r="J692" s="19">
        <f t="shared" si="46"/>
        <v>0</v>
      </c>
      <c r="K692" s="80" t="s">
        <v>779</v>
      </c>
      <c r="L692" s="75"/>
      <c r="M692" s="134"/>
      <c r="N692" s="26"/>
      <c r="O692" s="106" t="s">
        <v>2777</v>
      </c>
      <c r="P692" s="28" t="s">
        <v>5173</v>
      </c>
    </row>
    <row r="693" spans="1:16" ht="26.4" x14ac:dyDescent="0.25">
      <c r="A693" s="199">
        <v>54</v>
      </c>
      <c r="B693" s="174" t="s">
        <v>3555</v>
      </c>
      <c r="C693" s="174">
        <v>2</v>
      </c>
      <c r="D693" s="9" t="s">
        <v>3753</v>
      </c>
      <c r="E693" s="16"/>
      <c r="F693" s="174"/>
      <c r="G693" s="168"/>
      <c r="H693" s="111">
        <v>25942.39</v>
      </c>
      <c r="I693" s="111">
        <v>25942.39</v>
      </c>
      <c r="J693" s="19">
        <f t="shared" si="46"/>
        <v>0</v>
      </c>
      <c r="K693" s="80" t="s">
        <v>779</v>
      </c>
      <c r="L693" s="75"/>
      <c r="M693" s="134"/>
      <c r="N693" s="26"/>
      <c r="O693" s="106" t="s">
        <v>2778</v>
      </c>
      <c r="P693" s="28" t="s">
        <v>5173</v>
      </c>
    </row>
    <row r="694" spans="1:16" ht="26.4" x14ac:dyDescent="0.25">
      <c r="A694" s="199">
        <v>55</v>
      </c>
      <c r="B694" s="174" t="s">
        <v>3555</v>
      </c>
      <c r="C694" s="174">
        <v>2</v>
      </c>
      <c r="D694" s="9" t="s">
        <v>3754</v>
      </c>
      <c r="E694" s="16"/>
      <c r="F694" s="174"/>
      <c r="G694" s="168"/>
      <c r="H694" s="111">
        <v>44341.53</v>
      </c>
      <c r="I694" s="111">
        <v>44341.53</v>
      </c>
      <c r="J694" s="19">
        <f t="shared" si="46"/>
        <v>0</v>
      </c>
      <c r="K694" s="80" t="s">
        <v>779</v>
      </c>
      <c r="L694" s="75"/>
      <c r="M694" s="134"/>
      <c r="N694" s="26"/>
      <c r="O694" s="106" t="s">
        <v>2779</v>
      </c>
      <c r="P694" s="28" t="s">
        <v>5173</v>
      </c>
    </row>
    <row r="695" spans="1:16" ht="26.4" customHeight="1" x14ac:dyDescent="0.25">
      <c r="A695" s="199">
        <v>56</v>
      </c>
      <c r="B695" s="174" t="s">
        <v>3555</v>
      </c>
      <c r="C695" s="174">
        <v>2</v>
      </c>
      <c r="D695" s="9" t="s">
        <v>3755</v>
      </c>
      <c r="E695" s="16"/>
      <c r="F695" s="174"/>
      <c r="G695" s="168"/>
      <c r="H695" s="111">
        <v>41340</v>
      </c>
      <c r="I695" s="77">
        <v>39371.199999999997</v>
      </c>
      <c r="J695" s="19">
        <f t="shared" si="46"/>
        <v>1968.8000000000029</v>
      </c>
      <c r="K695" s="80" t="s">
        <v>779</v>
      </c>
      <c r="L695" s="75"/>
      <c r="M695" s="134"/>
      <c r="N695" s="26"/>
      <c r="O695" s="106" t="s">
        <v>2780</v>
      </c>
      <c r="P695" s="28" t="s">
        <v>5173</v>
      </c>
    </row>
    <row r="696" spans="1:16" x14ac:dyDescent="0.25">
      <c r="A696" s="199">
        <v>58</v>
      </c>
      <c r="B696" s="174" t="s">
        <v>3555</v>
      </c>
      <c r="C696" s="174">
        <v>2</v>
      </c>
      <c r="D696" s="9" t="s">
        <v>3756</v>
      </c>
      <c r="E696" s="16"/>
      <c r="F696" s="174"/>
      <c r="G696" s="168"/>
      <c r="H696" s="111">
        <v>10300</v>
      </c>
      <c r="I696" s="111">
        <v>10300</v>
      </c>
      <c r="J696" s="19">
        <f t="shared" si="46"/>
        <v>0</v>
      </c>
      <c r="K696" s="80" t="s">
        <v>779</v>
      </c>
      <c r="L696" s="75"/>
      <c r="M696" s="134"/>
      <c r="N696" s="26"/>
      <c r="O696" s="106" t="s">
        <v>2781</v>
      </c>
      <c r="P696" s="28" t="s">
        <v>5173</v>
      </c>
    </row>
    <row r="697" spans="1:16" x14ac:dyDescent="0.25">
      <c r="A697" s="199">
        <v>59</v>
      </c>
      <c r="B697" s="174" t="s">
        <v>3555</v>
      </c>
      <c r="C697" s="174">
        <v>2</v>
      </c>
      <c r="D697" s="9" t="s">
        <v>3757</v>
      </c>
      <c r="E697" s="16"/>
      <c r="F697" s="174"/>
      <c r="G697" s="168"/>
      <c r="H697" s="111">
        <v>265000</v>
      </c>
      <c r="I697" s="111">
        <v>265000</v>
      </c>
      <c r="J697" s="19">
        <f t="shared" si="46"/>
        <v>0</v>
      </c>
      <c r="K697" s="80" t="s">
        <v>779</v>
      </c>
      <c r="L697" s="75"/>
      <c r="M697" s="134"/>
      <c r="N697" s="26"/>
      <c r="O697" s="106" t="s">
        <v>2782</v>
      </c>
      <c r="P697" s="28" t="s">
        <v>5173</v>
      </c>
    </row>
    <row r="698" spans="1:16" ht="13.2" customHeight="1" x14ac:dyDescent="0.25">
      <c r="A698" s="199">
        <v>60</v>
      </c>
      <c r="B698" s="174" t="s">
        <v>3555</v>
      </c>
      <c r="C698" s="174">
        <v>2</v>
      </c>
      <c r="D698" s="9" t="s">
        <v>3758</v>
      </c>
      <c r="E698" s="16"/>
      <c r="F698" s="174"/>
      <c r="G698" s="168"/>
      <c r="H698" s="111">
        <v>26000</v>
      </c>
      <c r="I698" s="111">
        <v>26000</v>
      </c>
      <c r="J698" s="19">
        <f t="shared" si="46"/>
        <v>0</v>
      </c>
      <c r="K698" s="80" t="s">
        <v>779</v>
      </c>
      <c r="L698" s="75"/>
      <c r="M698" s="134"/>
      <c r="N698" s="26"/>
      <c r="O698" s="106" t="s">
        <v>2783</v>
      </c>
      <c r="P698" s="28" t="s">
        <v>5173</v>
      </c>
    </row>
    <row r="699" spans="1:16" ht="26.4" x14ac:dyDescent="0.25">
      <c r="A699" s="199">
        <v>61</v>
      </c>
      <c r="B699" s="174" t="s">
        <v>3555</v>
      </c>
      <c r="C699" s="174">
        <v>2</v>
      </c>
      <c r="D699" s="9" t="s">
        <v>3759</v>
      </c>
      <c r="E699" s="16"/>
      <c r="F699" s="174"/>
      <c r="G699" s="168"/>
      <c r="H699" s="111">
        <v>292372.88</v>
      </c>
      <c r="I699" s="111">
        <v>292372.88</v>
      </c>
      <c r="J699" s="19">
        <f t="shared" si="46"/>
        <v>0</v>
      </c>
      <c r="K699" s="80" t="s">
        <v>779</v>
      </c>
      <c r="L699" s="75"/>
      <c r="M699" s="134"/>
      <c r="N699" s="26"/>
      <c r="O699" s="106" t="s">
        <v>2784</v>
      </c>
      <c r="P699" s="28" t="s">
        <v>5173</v>
      </c>
    </row>
    <row r="700" spans="1:16" ht="26.4" x14ac:dyDescent="0.25">
      <c r="A700" s="199">
        <v>62</v>
      </c>
      <c r="B700" s="174" t="s">
        <v>3555</v>
      </c>
      <c r="C700" s="174">
        <v>2</v>
      </c>
      <c r="D700" s="9" t="s">
        <v>3760</v>
      </c>
      <c r="E700" s="16"/>
      <c r="F700" s="174"/>
      <c r="G700" s="168"/>
      <c r="H700" s="111">
        <v>167389</v>
      </c>
      <c r="I700" s="111">
        <v>167389</v>
      </c>
      <c r="J700" s="19">
        <f t="shared" si="46"/>
        <v>0</v>
      </c>
      <c r="K700" s="80" t="s">
        <v>779</v>
      </c>
      <c r="L700" s="75"/>
      <c r="M700" s="134"/>
      <c r="N700" s="26"/>
      <c r="O700" s="106" t="s">
        <v>2785</v>
      </c>
      <c r="P700" s="28" t="s">
        <v>5173</v>
      </c>
    </row>
    <row r="701" spans="1:16" ht="26.4" customHeight="1" x14ac:dyDescent="0.25">
      <c r="A701" s="199">
        <v>63</v>
      </c>
      <c r="B701" s="174" t="s">
        <v>3555</v>
      </c>
      <c r="C701" s="174">
        <v>2</v>
      </c>
      <c r="D701" s="9" t="s">
        <v>3761</v>
      </c>
      <c r="E701" s="16"/>
      <c r="F701" s="174"/>
      <c r="G701" s="168"/>
      <c r="H701" s="111">
        <v>264406.78000000003</v>
      </c>
      <c r="I701" s="111">
        <v>264406.78000000003</v>
      </c>
      <c r="J701" s="19">
        <f t="shared" si="46"/>
        <v>0</v>
      </c>
      <c r="K701" s="80" t="s">
        <v>779</v>
      </c>
      <c r="L701" s="75"/>
      <c r="M701" s="134"/>
      <c r="N701" s="26"/>
      <c r="O701" s="106" t="s">
        <v>2786</v>
      </c>
      <c r="P701" s="28" t="s">
        <v>5173</v>
      </c>
    </row>
    <row r="702" spans="1:16" ht="26.4" x14ac:dyDescent="0.25">
      <c r="A702" s="199">
        <v>64</v>
      </c>
      <c r="B702" s="174" t="s">
        <v>3555</v>
      </c>
      <c r="C702" s="174">
        <v>2</v>
      </c>
      <c r="D702" s="9" t="s">
        <v>3762</v>
      </c>
      <c r="E702" s="16"/>
      <c r="F702" s="174"/>
      <c r="G702" s="168"/>
      <c r="H702" s="111">
        <v>264406.78000000003</v>
      </c>
      <c r="I702" s="111">
        <v>264406.78000000003</v>
      </c>
      <c r="J702" s="19">
        <f t="shared" si="46"/>
        <v>0</v>
      </c>
      <c r="K702" s="80" t="s">
        <v>779</v>
      </c>
      <c r="L702" s="75"/>
      <c r="M702" s="134"/>
      <c r="N702" s="26"/>
      <c r="O702" s="106" t="s">
        <v>2787</v>
      </c>
      <c r="P702" s="28" t="s">
        <v>5173</v>
      </c>
    </row>
    <row r="703" spans="1:16" ht="26.4" x14ac:dyDescent="0.25">
      <c r="A703" s="199">
        <v>65</v>
      </c>
      <c r="B703" s="174" t="s">
        <v>3555</v>
      </c>
      <c r="C703" s="174">
        <v>2</v>
      </c>
      <c r="D703" s="9" t="s">
        <v>3763</v>
      </c>
      <c r="E703" s="16"/>
      <c r="F703" s="174"/>
      <c r="G703" s="168"/>
      <c r="H703" s="111">
        <v>74703</v>
      </c>
      <c r="I703" s="111">
        <v>74703</v>
      </c>
      <c r="J703" s="19">
        <f t="shared" ref="J703" si="47">H703-I703</f>
        <v>0</v>
      </c>
      <c r="K703" s="80" t="s">
        <v>779</v>
      </c>
      <c r="L703" s="75"/>
      <c r="M703" s="134"/>
      <c r="N703" s="26"/>
      <c r="O703" s="106" t="s">
        <v>2788</v>
      </c>
      <c r="P703" s="28" t="s">
        <v>5173</v>
      </c>
    </row>
    <row r="704" spans="1:16" ht="26.4" customHeight="1" x14ac:dyDescent="0.25">
      <c r="A704" s="199">
        <v>66</v>
      </c>
      <c r="B704" s="174" t="s">
        <v>3555</v>
      </c>
      <c r="C704" s="174">
        <v>2</v>
      </c>
      <c r="D704" s="9" t="s">
        <v>3764</v>
      </c>
      <c r="E704" s="16"/>
      <c r="F704" s="174"/>
      <c r="G704" s="168"/>
      <c r="H704" s="111">
        <v>65904</v>
      </c>
      <c r="I704" s="111">
        <v>65904</v>
      </c>
      <c r="J704" s="19">
        <f t="shared" si="46"/>
        <v>0</v>
      </c>
      <c r="K704" s="80" t="s">
        <v>779</v>
      </c>
      <c r="L704" s="75"/>
      <c r="M704" s="134"/>
      <c r="N704" s="26"/>
      <c r="O704" s="106" t="s">
        <v>2789</v>
      </c>
      <c r="P704" s="28" t="s">
        <v>5173</v>
      </c>
    </row>
    <row r="705" spans="1:16" ht="26.4" x14ac:dyDescent="0.25">
      <c r="A705" s="199">
        <v>67</v>
      </c>
      <c r="B705" s="174" t="s">
        <v>3555</v>
      </c>
      <c r="C705" s="174">
        <v>2</v>
      </c>
      <c r="D705" s="9" t="s">
        <v>3765</v>
      </c>
      <c r="E705" s="16"/>
      <c r="F705" s="174"/>
      <c r="G705" s="168"/>
      <c r="H705" s="111">
        <v>81566</v>
      </c>
      <c r="I705" s="111">
        <v>81566</v>
      </c>
      <c r="J705" s="19">
        <f t="shared" ref="J705:J764" si="48">H705-I705</f>
        <v>0</v>
      </c>
      <c r="K705" s="80" t="s">
        <v>779</v>
      </c>
      <c r="L705" s="75"/>
      <c r="M705" s="134"/>
      <c r="N705" s="26"/>
      <c r="O705" s="106" t="s">
        <v>2790</v>
      </c>
      <c r="P705" s="28" t="s">
        <v>5173</v>
      </c>
    </row>
    <row r="706" spans="1:16" ht="39.6" x14ac:dyDescent="0.25">
      <c r="A706" s="199">
        <v>68</v>
      </c>
      <c r="B706" s="174" t="s">
        <v>3555</v>
      </c>
      <c r="C706" s="174">
        <v>2</v>
      </c>
      <c r="D706" s="9" t="s">
        <v>3766</v>
      </c>
      <c r="E706" s="16"/>
      <c r="F706" s="174"/>
      <c r="G706" s="168"/>
      <c r="H706" s="111">
        <v>157382</v>
      </c>
      <c r="I706" s="111">
        <v>157382</v>
      </c>
      <c r="J706" s="19">
        <f t="shared" si="48"/>
        <v>0</v>
      </c>
      <c r="K706" s="80" t="s">
        <v>779</v>
      </c>
      <c r="L706" s="75"/>
      <c r="M706" s="134"/>
      <c r="N706" s="26"/>
      <c r="O706" s="106" t="s">
        <v>2791</v>
      </c>
      <c r="P706" s="28" t="s">
        <v>5173</v>
      </c>
    </row>
    <row r="707" spans="1:16" ht="26.4" customHeight="1" x14ac:dyDescent="0.25">
      <c r="A707" s="199">
        <v>69</v>
      </c>
      <c r="B707" s="174" t="s">
        <v>3555</v>
      </c>
      <c r="C707" s="174">
        <v>2</v>
      </c>
      <c r="D707" s="9" t="s">
        <v>3767</v>
      </c>
      <c r="E707" s="16"/>
      <c r="F707" s="174"/>
      <c r="G707" s="168"/>
      <c r="H707" s="111">
        <v>20000</v>
      </c>
      <c r="I707" s="111">
        <v>20000</v>
      </c>
      <c r="J707" s="19">
        <f t="shared" si="48"/>
        <v>0</v>
      </c>
      <c r="K707" s="80" t="s">
        <v>779</v>
      </c>
      <c r="L707" s="75"/>
      <c r="M707" s="134"/>
      <c r="N707" s="26"/>
      <c r="O707" s="106" t="s">
        <v>2792</v>
      </c>
      <c r="P707" s="28" t="s">
        <v>5173</v>
      </c>
    </row>
    <row r="708" spans="1:16" x14ac:dyDescent="0.25">
      <c r="A708" s="199">
        <v>70</v>
      </c>
      <c r="B708" s="174" t="s">
        <v>3555</v>
      </c>
      <c r="C708" s="174">
        <v>2</v>
      </c>
      <c r="D708" s="9" t="s">
        <v>3768</v>
      </c>
      <c r="E708" s="16"/>
      <c r="F708" s="174"/>
      <c r="G708" s="168"/>
      <c r="H708" s="111">
        <v>30509</v>
      </c>
      <c r="I708" s="77">
        <v>28467.95</v>
      </c>
      <c r="J708" s="19">
        <f t="shared" si="48"/>
        <v>2041.0499999999993</v>
      </c>
      <c r="K708" s="80" t="s">
        <v>779</v>
      </c>
      <c r="L708" s="75"/>
      <c r="M708" s="134"/>
      <c r="N708" s="26"/>
      <c r="O708" s="106" t="s">
        <v>2793</v>
      </c>
      <c r="P708" s="28" t="s">
        <v>5173</v>
      </c>
    </row>
    <row r="709" spans="1:16" ht="26.4" x14ac:dyDescent="0.25">
      <c r="A709" s="199">
        <v>71</v>
      </c>
      <c r="B709" s="174" t="s">
        <v>3555</v>
      </c>
      <c r="C709" s="174">
        <v>2</v>
      </c>
      <c r="D709" s="9" t="s">
        <v>3769</v>
      </c>
      <c r="E709" s="16"/>
      <c r="F709" s="174"/>
      <c r="G709" s="168"/>
      <c r="H709" s="111">
        <v>32682</v>
      </c>
      <c r="I709" s="77">
        <v>24330.38</v>
      </c>
      <c r="J709" s="19">
        <f t="shared" si="48"/>
        <v>8351.619999999999</v>
      </c>
      <c r="K709" s="80" t="s">
        <v>779</v>
      </c>
      <c r="L709" s="75"/>
      <c r="M709" s="134"/>
      <c r="N709" s="26"/>
      <c r="O709" s="106" t="s">
        <v>2794</v>
      </c>
      <c r="P709" s="28" t="s">
        <v>5173</v>
      </c>
    </row>
    <row r="710" spans="1:16" ht="26.4" customHeight="1" x14ac:dyDescent="0.25">
      <c r="A710" s="199">
        <v>73</v>
      </c>
      <c r="B710" s="174" t="s">
        <v>3555</v>
      </c>
      <c r="C710" s="174">
        <v>2</v>
      </c>
      <c r="D710" s="9" t="s">
        <v>3770</v>
      </c>
      <c r="E710" s="16"/>
      <c r="F710" s="174"/>
      <c r="G710" s="168"/>
      <c r="H710" s="111">
        <v>25000</v>
      </c>
      <c r="I710" s="111">
        <v>25000</v>
      </c>
      <c r="J710" s="19">
        <f t="shared" si="48"/>
        <v>0</v>
      </c>
      <c r="K710" s="80" t="s">
        <v>779</v>
      </c>
      <c r="L710" s="75"/>
      <c r="M710" s="134"/>
      <c r="N710" s="26"/>
      <c r="O710" s="106" t="s">
        <v>2795</v>
      </c>
      <c r="P710" s="28" t="s">
        <v>5173</v>
      </c>
    </row>
    <row r="711" spans="1:16" ht="26.4" x14ac:dyDescent="0.25">
      <c r="A711" s="199">
        <v>76</v>
      </c>
      <c r="B711" s="174" t="s">
        <v>3555</v>
      </c>
      <c r="C711" s="174">
        <v>2</v>
      </c>
      <c r="D711" s="9" t="s">
        <v>3771</v>
      </c>
      <c r="E711" s="16"/>
      <c r="F711" s="174"/>
      <c r="G711" s="168"/>
      <c r="H711" s="111">
        <v>58000</v>
      </c>
      <c r="I711" s="111">
        <v>58000</v>
      </c>
      <c r="J711" s="19">
        <f t="shared" si="48"/>
        <v>0</v>
      </c>
      <c r="K711" s="80" t="s">
        <v>779</v>
      </c>
      <c r="L711" s="75"/>
      <c r="M711" s="134"/>
      <c r="N711" s="26"/>
      <c r="O711" s="106" t="s">
        <v>2796</v>
      </c>
      <c r="P711" s="28" t="s">
        <v>5173</v>
      </c>
    </row>
    <row r="712" spans="1:16" ht="26.4" x14ac:dyDescent="0.25">
      <c r="A712" s="199">
        <v>77</v>
      </c>
      <c r="B712" s="174" t="s">
        <v>3555</v>
      </c>
      <c r="C712" s="174">
        <v>2</v>
      </c>
      <c r="D712" s="9" t="s">
        <v>3772</v>
      </c>
      <c r="E712" s="16"/>
      <c r="F712" s="174"/>
      <c r="G712" s="168"/>
      <c r="H712" s="111">
        <v>112785</v>
      </c>
      <c r="I712" s="111">
        <v>112785</v>
      </c>
      <c r="J712" s="19">
        <f t="shared" si="48"/>
        <v>0</v>
      </c>
      <c r="K712" s="80" t="s">
        <v>779</v>
      </c>
      <c r="L712" s="75"/>
      <c r="M712" s="134"/>
      <c r="N712" s="26"/>
      <c r="O712" s="106" t="s">
        <v>2797</v>
      </c>
      <c r="P712" s="28" t="s">
        <v>5173</v>
      </c>
    </row>
    <row r="713" spans="1:16" ht="26.4" customHeight="1" x14ac:dyDescent="0.25">
      <c r="A713" s="199">
        <v>78</v>
      </c>
      <c r="B713" s="174" t="s">
        <v>3555</v>
      </c>
      <c r="C713" s="174">
        <v>2</v>
      </c>
      <c r="D713" s="9" t="s">
        <v>3773</v>
      </c>
      <c r="E713" s="16"/>
      <c r="F713" s="174"/>
      <c r="G713" s="168"/>
      <c r="H713" s="111">
        <v>22474</v>
      </c>
      <c r="I713" s="77">
        <v>20228.3</v>
      </c>
      <c r="J713" s="19">
        <f t="shared" si="48"/>
        <v>2245.7000000000007</v>
      </c>
      <c r="K713" s="80" t="s">
        <v>779</v>
      </c>
      <c r="L713" s="75"/>
      <c r="M713" s="134"/>
      <c r="N713" s="26"/>
      <c r="O713" s="106" t="s">
        <v>2798</v>
      </c>
      <c r="P713" s="28" t="s">
        <v>5173</v>
      </c>
    </row>
    <row r="714" spans="1:16" x14ac:dyDescent="0.25">
      <c r="A714" s="199">
        <v>79</v>
      </c>
      <c r="B714" s="174" t="s">
        <v>3555</v>
      </c>
      <c r="C714" s="174">
        <v>2</v>
      </c>
      <c r="D714" s="9" t="s">
        <v>3774</v>
      </c>
      <c r="E714" s="16"/>
      <c r="F714" s="174"/>
      <c r="G714" s="168"/>
      <c r="H714" s="34">
        <v>336</v>
      </c>
      <c r="I714" s="34">
        <v>336</v>
      </c>
      <c r="J714" s="19">
        <f t="shared" si="48"/>
        <v>0</v>
      </c>
      <c r="K714" s="80" t="s">
        <v>779</v>
      </c>
      <c r="L714" s="75"/>
      <c r="M714" s="134"/>
      <c r="N714" s="26"/>
      <c r="O714" s="106" t="s">
        <v>2799</v>
      </c>
      <c r="P714" s="28" t="s">
        <v>5173</v>
      </c>
    </row>
    <row r="715" spans="1:16" x14ac:dyDescent="0.25">
      <c r="A715" s="199">
        <v>80</v>
      </c>
      <c r="B715" s="174" t="s">
        <v>3555</v>
      </c>
      <c r="C715" s="174">
        <v>2</v>
      </c>
      <c r="D715" s="9" t="s">
        <v>3775</v>
      </c>
      <c r="E715" s="16"/>
      <c r="F715" s="174"/>
      <c r="G715" s="168"/>
      <c r="H715" s="34">
        <v>64</v>
      </c>
      <c r="I715" s="34">
        <v>64</v>
      </c>
      <c r="J715" s="19">
        <f t="shared" si="48"/>
        <v>0</v>
      </c>
      <c r="K715" s="80" t="s">
        <v>779</v>
      </c>
      <c r="L715" s="75"/>
      <c r="M715" s="134"/>
      <c r="N715" s="26"/>
      <c r="O715" s="106" t="s">
        <v>2800</v>
      </c>
      <c r="P715" s="28" t="s">
        <v>5173</v>
      </c>
    </row>
    <row r="716" spans="1:16" ht="13.2" customHeight="1" x14ac:dyDescent="0.25">
      <c r="A716" s="199">
        <v>82</v>
      </c>
      <c r="B716" s="174" t="s">
        <v>3555</v>
      </c>
      <c r="C716" s="174">
        <v>2</v>
      </c>
      <c r="D716" s="9" t="s">
        <v>3776</v>
      </c>
      <c r="E716" s="16"/>
      <c r="F716" s="174"/>
      <c r="G716" s="168"/>
      <c r="H716" s="111">
        <v>18397</v>
      </c>
      <c r="I716" s="111">
        <v>18397</v>
      </c>
      <c r="J716" s="19">
        <f t="shared" si="48"/>
        <v>0</v>
      </c>
      <c r="K716" s="80" t="s">
        <v>779</v>
      </c>
      <c r="L716" s="75"/>
      <c r="M716" s="134"/>
      <c r="N716" s="26"/>
      <c r="O716" s="106" t="s">
        <v>2801</v>
      </c>
      <c r="P716" s="28" t="s">
        <v>5173</v>
      </c>
    </row>
    <row r="717" spans="1:16" x14ac:dyDescent="0.25">
      <c r="A717" s="199">
        <v>83</v>
      </c>
      <c r="B717" s="174" t="s">
        <v>3555</v>
      </c>
      <c r="C717" s="174">
        <v>2</v>
      </c>
      <c r="D717" s="9" t="s">
        <v>3777</v>
      </c>
      <c r="E717" s="16"/>
      <c r="F717" s="174"/>
      <c r="G717" s="168"/>
      <c r="H717" s="111">
        <v>1623</v>
      </c>
      <c r="I717" s="111">
        <v>1623</v>
      </c>
      <c r="J717" s="19">
        <f t="shared" si="48"/>
        <v>0</v>
      </c>
      <c r="K717" s="80" t="s">
        <v>779</v>
      </c>
      <c r="L717" s="75"/>
      <c r="M717" s="134"/>
      <c r="N717" s="26"/>
      <c r="O717" s="106" t="s">
        <v>2802</v>
      </c>
      <c r="P717" s="28" t="s">
        <v>5173</v>
      </c>
    </row>
    <row r="718" spans="1:16" x14ac:dyDescent="0.25">
      <c r="A718" s="199">
        <v>84</v>
      </c>
      <c r="B718" s="174" t="s">
        <v>3555</v>
      </c>
      <c r="C718" s="174">
        <v>2</v>
      </c>
      <c r="D718" s="9" t="s">
        <v>3778</v>
      </c>
      <c r="E718" s="16"/>
      <c r="F718" s="174"/>
      <c r="G718" s="168"/>
      <c r="H718" s="111">
        <v>1422</v>
      </c>
      <c r="I718" s="111">
        <v>1422</v>
      </c>
      <c r="J718" s="19">
        <f t="shared" si="48"/>
        <v>0</v>
      </c>
      <c r="K718" s="80" t="s">
        <v>779</v>
      </c>
      <c r="L718" s="75"/>
      <c r="M718" s="134"/>
      <c r="N718" s="26"/>
      <c r="O718" s="106" t="s">
        <v>2803</v>
      </c>
      <c r="P718" s="28" t="s">
        <v>5173</v>
      </c>
    </row>
    <row r="719" spans="1:16" ht="26.4" customHeight="1" x14ac:dyDescent="0.25">
      <c r="A719" s="199">
        <v>85</v>
      </c>
      <c r="B719" s="174" t="s">
        <v>3555</v>
      </c>
      <c r="C719" s="174">
        <v>2</v>
      </c>
      <c r="D719" s="9" t="s">
        <v>3779</v>
      </c>
      <c r="E719" s="16"/>
      <c r="F719" s="174"/>
      <c r="G719" s="168"/>
      <c r="H719" s="111">
        <v>3832</v>
      </c>
      <c r="I719" s="111">
        <v>3832</v>
      </c>
      <c r="J719" s="19">
        <f t="shared" si="48"/>
        <v>0</v>
      </c>
      <c r="K719" s="80" t="s">
        <v>779</v>
      </c>
      <c r="L719" s="75"/>
      <c r="M719" s="134"/>
      <c r="N719" s="26"/>
      <c r="O719" s="106" t="s">
        <v>2804</v>
      </c>
      <c r="P719" s="28" t="s">
        <v>5173</v>
      </c>
    </row>
    <row r="720" spans="1:16" x14ac:dyDescent="0.25">
      <c r="A720" s="199">
        <v>86</v>
      </c>
      <c r="B720" s="174" t="s">
        <v>3555</v>
      </c>
      <c r="C720" s="174">
        <v>2</v>
      </c>
      <c r="D720" s="9" t="s">
        <v>3780</v>
      </c>
      <c r="E720" s="16"/>
      <c r="F720" s="174"/>
      <c r="G720" s="168"/>
      <c r="H720" s="111">
        <v>3411</v>
      </c>
      <c r="I720" s="111">
        <v>3411</v>
      </c>
      <c r="J720" s="19">
        <f t="shared" si="48"/>
        <v>0</v>
      </c>
      <c r="K720" s="80" t="s">
        <v>779</v>
      </c>
      <c r="L720" s="75"/>
      <c r="M720" s="134"/>
      <c r="N720" s="26"/>
      <c r="O720" s="106" t="s">
        <v>2805</v>
      </c>
      <c r="P720" s="28" t="s">
        <v>5173</v>
      </c>
    </row>
    <row r="721" spans="1:16" ht="26.4" x14ac:dyDescent="0.25">
      <c r="A721" s="199">
        <v>87</v>
      </c>
      <c r="B721" s="174" t="s">
        <v>3555</v>
      </c>
      <c r="C721" s="174">
        <v>2</v>
      </c>
      <c r="D721" s="9" t="s">
        <v>3781</v>
      </c>
      <c r="E721" s="16"/>
      <c r="F721" s="174"/>
      <c r="G721" s="168"/>
      <c r="H721" s="111">
        <v>3457</v>
      </c>
      <c r="I721" s="111">
        <v>3457</v>
      </c>
      <c r="J721" s="19">
        <f t="shared" si="48"/>
        <v>0</v>
      </c>
      <c r="K721" s="80" t="s">
        <v>779</v>
      </c>
      <c r="L721" s="75"/>
      <c r="M721" s="134"/>
      <c r="N721" s="26"/>
      <c r="O721" s="106" t="s">
        <v>2806</v>
      </c>
      <c r="P721" s="28" t="s">
        <v>5173</v>
      </c>
    </row>
    <row r="722" spans="1:16" ht="26.4" customHeight="1" x14ac:dyDescent="0.25">
      <c r="A722" s="199">
        <v>88</v>
      </c>
      <c r="B722" s="174" t="s">
        <v>3555</v>
      </c>
      <c r="C722" s="174">
        <v>2</v>
      </c>
      <c r="D722" s="9" t="s">
        <v>3782</v>
      </c>
      <c r="E722" s="16"/>
      <c r="F722" s="174"/>
      <c r="G722" s="168"/>
      <c r="H722" s="111">
        <v>3457</v>
      </c>
      <c r="I722" s="111">
        <v>3457</v>
      </c>
      <c r="J722" s="19">
        <f t="shared" si="48"/>
        <v>0</v>
      </c>
      <c r="K722" s="80" t="s">
        <v>779</v>
      </c>
      <c r="L722" s="75"/>
      <c r="M722" s="134"/>
      <c r="N722" s="26"/>
      <c r="O722" s="106" t="s">
        <v>2807</v>
      </c>
      <c r="P722" s="28" t="s">
        <v>5173</v>
      </c>
    </row>
    <row r="723" spans="1:16" x14ac:dyDescent="0.25">
      <c r="A723" s="199">
        <v>89</v>
      </c>
      <c r="B723" s="174" t="s">
        <v>3555</v>
      </c>
      <c r="C723" s="174">
        <v>2</v>
      </c>
      <c r="D723" s="9" t="s">
        <v>3783</v>
      </c>
      <c r="E723" s="16"/>
      <c r="F723" s="174"/>
      <c r="G723" s="168"/>
      <c r="H723" s="111">
        <v>2988</v>
      </c>
      <c r="I723" s="111">
        <v>2988</v>
      </c>
      <c r="J723" s="19">
        <f t="shared" si="48"/>
        <v>0</v>
      </c>
      <c r="K723" s="80" t="s">
        <v>779</v>
      </c>
      <c r="L723" s="75"/>
      <c r="M723" s="134"/>
      <c r="N723" s="26"/>
      <c r="O723" s="106" t="s">
        <v>2808</v>
      </c>
      <c r="P723" s="28" t="s">
        <v>5173</v>
      </c>
    </row>
    <row r="724" spans="1:16" ht="26.4" x14ac:dyDescent="0.25">
      <c r="A724" s="199">
        <v>90</v>
      </c>
      <c r="B724" s="174" t="s">
        <v>3555</v>
      </c>
      <c r="C724" s="174">
        <v>2</v>
      </c>
      <c r="D724" s="9" t="s">
        <v>3784</v>
      </c>
      <c r="E724" s="16"/>
      <c r="F724" s="174"/>
      <c r="G724" s="168"/>
      <c r="H724" s="111">
        <v>1556</v>
      </c>
      <c r="I724" s="111">
        <v>1556</v>
      </c>
      <c r="J724" s="19">
        <f t="shared" si="48"/>
        <v>0</v>
      </c>
      <c r="K724" s="80" t="s">
        <v>779</v>
      </c>
      <c r="L724" s="75"/>
      <c r="M724" s="134"/>
      <c r="N724" s="26"/>
      <c r="O724" s="106" t="s">
        <v>2809</v>
      </c>
      <c r="P724" s="28" t="s">
        <v>5173</v>
      </c>
    </row>
    <row r="725" spans="1:16" ht="26.4" customHeight="1" x14ac:dyDescent="0.25">
      <c r="A725" s="199">
        <v>91</v>
      </c>
      <c r="B725" s="174" t="s">
        <v>3555</v>
      </c>
      <c r="C725" s="174">
        <v>2</v>
      </c>
      <c r="D725" s="9" t="s">
        <v>3785</v>
      </c>
      <c r="E725" s="16"/>
      <c r="F725" s="174"/>
      <c r="G725" s="168"/>
      <c r="H725" s="111">
        <v>1555</v>
      </c>
      <c r="I725" s="111">
        <v>1555</v>
      </c>
      <c r="J725" s="19">
        <f t="shared" si="48"/>
        <v>0</v>
      </c>
      <c r="K725" s="80" t="s">
        <v>779</v>
      </c>
      <c r="L725" s="75"/>
      <c r="M725" s="134"/>
      <c r="N725" s="26"/>
      <c r="O725" s="106" t="s">
        <v>2810</v>
      </c>
      <c r="P725" s="28" t="s">
        <v>5173</v>
      </c>
    </row>
    <row r="726" spans="1:16" ht="26.4" x14ac:dyDescent="0.25">
      <c r="A726" s="199">
        <v>92</v>
      </c>
      <c r="B726" s="174" t="s">
        <v>3555</v>
      </c>
      <c r="C726" s="174">
        <v>2</v>
      </c>
      <c r="D726" s="9" t="s">
        <v>3786</v>
      </c>
      <c r="E726" s="16"/>
      <c r="F726" s="174"/>
      <c r="G726" s="168"/>
      <c r="H726" s="111">
        <v>2013</v>
      </c>
      <c r="I726" s="111">
        <v>2013</v>
      </c>
      <c r="J726" s="19">
        <f t="shared" si="48"/>
        <v>0</v>
      </c>
      <c r="K726" s="80" t="s">
        <v>779</v>
      </c>
      <c r="L726" s="75"/>
      <c r="M726" s="134"/>
      <c r="N726" s="26"/>
      <c r="O726" s="106" t="s">
        <v>2811</v>
      </c>
      <c r="P726" s="28" t="s">
        <v>5173</v>
      </c>
    </row>
    <row r="727" spans="1:16" x14ac:dyDescent="0.25">
      <c r="A727" s="199">
        <v>93</v>
      </c>
      <c r="B727" s="174" t="s">
        <v>3555</v>
      </c>
      <c r="C727" s="174">
        <v>2</v>
      </c>
      <c r="D727" s="9" t="s">
        <v>3787</v>
      </c>
      <c r="E727" s="16"/>
      <c r="F727" s="174"/>
      <c r="G727" s="168"/>
      <c r="H727" s="111">
        <v>2013</v>
      </c>
      <c r="I727" s="111">
        <v>2013</v>
      </c>
      <c r="J727" s="19">
        <f t="shared" si="48"/>
        <v>0</v>
      </c>
      <c r="K727" s="80" t="s">
        <v>779</v>
      </c>
      <c r="L727" s="75"/>
      <c r="M727" s="134"/>
      <c r="N727" s="26"/>
      <c r="O727" s="106" t="s">
        <v>2812</v>
      </c>
      <c r="P727" s="28" t="s">
        <v>5173</v>
      </c>
    </row>
    <row r="728" spans="1:16" ht="26.4" customHeight="1" x14ac:dyDescent="0.25">
      <c r="A728" s="199">
        <v>94</v>
      </c>
      <c r="B728" s="174" t="s">
        <v>3555</v>
      </c>
      <c r="C728" s="174">
        <v>2</v>
      </c>
      <c r="D728" s="9" t="s">
        <v>3788</v>
      </c>
      <c r="E728" s="16"/>
      <c r="F728" s="174"/>
      <c r="G728" s="168"/>
      <c r="H728" s="111">
        <v>1422</v>
      </c>
      <c r="I728" s="111">
        <v>1422</v>
      </c>
      <c r="J728" s="19">
        <f t="shared" si="48"/>
        <v>0</v>
      </c>
      <c r="K728" s="80" t="s">
        <v>779</v>
      </c>
      <c r="L728" s="75"/>
      <c r="M728" s="134"/>
      <c r="N728" s="26"/>
      <c r="O728" s="106" t="s">
        <v>2813</v>
      </c>
      <c r="P728" s="28" t="s">
        <v>5173</v>
      </c>
    </row>
    <row r="729" spans="1:16" ht="26.4" x14ac:dyDescent="0.25">
      <c r="A729" s="199">
        <v>95</v>
      </c>
      <c r="B729" s="174" t="s">
        <v>3555</v>
      </c>
      <c r="C729" s="174">
        <v>2</v>
      </c>
      <c r="D729" s="9" t="s">
        <v>3789</v>
      </c>
      <c r="E729" s="16"/>
      <c r="F729" s="174"/>
      <c r="G729" s="168"/>
      <c r="H729" s="111">
        <v>1423</v>
      </c>
      <c r="I729" s="111">
        <v>1423</v>
      </c>
      <c r="J729" s="19">
        <f t="shared" si="48"/>
        <v>0</v>
      </c>
      <c r="K729" s="80" t="s">
        <v>779</v>
      </c>
      <c r="L729" s="75"/>
      <c r="M729" s="134"/>
      <c r="N729" s="26"/>
      <c r="O729" s="106" t="s">
        <v>2814</v>
      </c>
      <c r="P729" s="28" t="s">
        <v>5173</v>
      </c>
    </row>
    <row r="730" spans="1:16" ht="26.4" x14ac:dyDescent="0.25">
      <c r="A730" s="199">
        <v>96</v>
      </c>
      <c r="B730" s="174" t="s">
        <v>3555</v>
      </c>
      <c r="C730" s="174">
        <v>2</v>
      </c>
      <c r="D730" s="9" t="s">
        <v>3790</v>
      </c>
      <c r="E730" s="16"/>
      <c r="F730" s="174"/>
      <c r="G730" s="168"/>
      <c r="H730" s="111">
        <v>1422</v>
      </c>
      <c r="I730" s="111">
        <v>1422</v>
      </c>
      <c r="J730" s="19">
        <f t="shared" si="48"/>
        <v>0</v>
      </c>
      <c r="K730" s="80" t="s">
        <v>779</v>
      </c>
      <c r="L730" s="75"/>
      <c r="M730" s="134"/>
      <c r="N730" s="26"/>
      <c r="O730" s="106" t="s">
        <v>2814</v>
      </c>
      <c r="P730" s="28" t="s">
        <v>5173</v>
      </c>
    </row>
    <row r="731" spans="1:16" ht="13.2" customHeight="1" x14ac:dyDescent="0.25">
      <c r="A731" s="199">
        <v>97</v>
      </c>
      <c r="B731" s="174" t="s">
        <v>3555</v>
      </c>
      <c r="C731" s="174">
        <v>2</v>
      </c>
      <c r="D731" s="9" t="s">
        <v>3791</v>
      </c>
      <c r="E731" s="16"/>
      <c r="F731" s="174"/>
      <c r="G731" s="168"/>
      <c r="H731" s="111">
        <v>1422</v>
      </c>
      <c r="I731" s="111">
        <v>1422</v>
      </c>
      <c r="J731" s="19">
        <f t="shared" si="48"/>
        <v>0</v>
      </c>
      <c r="K731" s="80" t="s">
        <v>779</v>
      </c>
      <c r="L731" s="75"/>
      <c r="M731" s="134"/>
      <c r="N731" s="26"/>
      <c r="O731" s="106" t="s">
        <v>2815</v>
      </c>
      <c r="P731" s="28" t="s">
        <v>5173</v>
      </c>
    </row>
    <row r="732" spans="1:16" x14ac:dyDescent="0.25">
      <c r="A732" s="199">
        <v>98</v>
      </c>
      <c r="B732" s="174" t="s">
        <v>3555</v>
      </c>
      <c r="C732" s="174">
        <v>2</v>
      </c>
      <c r="D732" s="9" t="s">
        <v>3792</v>
      </c>
      <c r="E732" s="16"/>
      <c r="F732" s="174"/>
      <c r="G732" s="168"/>
      <c r="H732" s="111">
        <v>1423</v>
      </c>
      <c r="I732" s="111">
        <v>1423</v>
      </c>
      <c r="J732" s="19">
        <f t="shared" si="48"/>
        <v>0</v>
      </c>
      <c r="K732" s="80" t="s">
        <v>779</v>
      </c>
      <c r="L732" s="75"/>
      <c r="M732" s="134"/>
      <c r="N732" s="26"/>
      <c r="O732" s="106" t="s">
        <v>2816</v>
      </c>
      <c r="P732" s="28" t="s">
        <v>5173</v>
      </c>
    </row>
    <row r="733" spans="1:16" x14ac:dyDescent="0.25">
      <c r="A733" s="199">
        <v>99</v>
      </c>
      <c r="B733" s="174" t="s">
        <v>3555</v>
      </c>
      <c r="C733" s="174">
        <v>2</v>
      </c>
      <c r="D733" s="9" t="s">
        <v>3793</v>
      </c>
      <c r="E733" s="16"/>
      <c r="F733" s="174"/>
      <c r="G733" s="168"/>
      <c r="H733" s="111">
        <v>1422</v>
      </c>
      <c r="I733" s="111">
        <v>1422</v>
      </c>
      <c r="J733" s="19">
        <f t="shared" si="48"/>
        <v>0</v>
      </c>
      <c r="K733" s="80" t="s">
        <v>779</v>
      </c>
      <c r="L733" s="75"/>
      <c r="M733" s="134"/>
      <c r="N733" s="26"/>
      <c r="O733" s="106" t="s">
        <v>2817</v>
      </c>
      <c r="P733" s="28" t="s">
        <v>5173</v>
      </c>
    </row>
    <row r="734" spans="1:16" ht="26.4" customHeight="1" x14ac:dyDescent="0.25">
      <c r="A734" s="199">
        <v>100</v>
      </c>
      <c r="B734" s="174" t="s">
        <v>3555</v>
      </c>
      <c r="C734" s="174">
        <v>2</v>
      </c>
      <c r="D734" s="9" t="s">
        <v>3794</v>
      </c>
      <c r="E734" s="16"/>
      <c r="F734" s="174"/>
      <c r="G734" s="168"/>
      <c r="H734" s="111">
        <v>3155</v>
      </c>
      <c r="I734" s="111">
        <v>3155</v>
      </c>
      <c r="J734" s="19">
        <f t="shared" si="48"/>
        <v>0</v>
      </c>
      <c r="K734" s="80" t="s">
        <v>779</v>
      </c>
      <c r="L734" s="75"/>
      <c r="M734" s="134"/>
      <c r="N734" s="26"/>
      <c r="O734" s="106" t="s">
        <v>2818</v>
      </c>
      <c r="P734" s="28" t="s">
        <v>5173</v>
      </c>
    </row>
    <row r="735" spans="1:16" x14ac:dyDescent="0.25">
      <c r="A735" s="199">
        <v>101</v>
      </c>
      <c r="B735" s="174" t="s">
        <v>3555</v>
      </c>
      <c r="C735" s="174">
        <v>2</v>
      </c>
      <c r="D735" s="9" t="s">
        <v>3795</v>
      </c>
      <c r="E735" s="16"/>
      <c r="F735" s="174"/>
      <c r="G735" s="168"/>
      <c r="H735" s="111">
        <v>2029</v>
      </c>
      <c r="I735" s="111">
        <v>2029</v>
      </c>
      <c r="J735" s="19">
        <f t="shared" si="48"/>
        <v>0</v>
      </c>
      <c r="K735" s="80" t="s">
        <v>779</v>
      </c>
      <c r="L735" s="75"/>
      <c r="M735" s="134"/>
      <c r="N735" s="26"/>
      <c r="O735" s="106" t="s">
        <v>2819</v>
      </c>
      <c r="P735" s="28" t="s">
        <v>5173</v>
      </c>
    </row>
    <row r="736" spans="1:16" x14ac:dyDescent="0.25">
      <c r="A736" s="199">
        <v>102</v>
      </c>
      <c r="B736" s="174" t="s">
        <v>3555</v>
      </c>
      <c r="C736" s="174">
        <v>2</v>
      </c>
      <c r="D736" s="9" t="s">
        <v>3796</v>
      </c>
      <c r="E736" s="16"/>
      <c r="F736" s="174"/>
      <c r="G736" s="168"/>
      <c r="H736" s="111">
        <v>1624</v>
      </c>
      <c r="I736" s="111">
        <v>1624</v>
      </c>
      <c r="J736" s="19">
        <f t="shared" si="48"/>
        <v>0</v>
      </c>
      <c r="K736" s="80" t="s">
        <v>779</v>
      </c>
      <c r="L736" s="75"/>
      <c r="M736" s="134"/>
      <c r="N736" s="26"/>
      <c r="O736" s="106" t="s">
        <v>2820</v>
      </c>
      <c r="P736" s="28" t="s">
        <v>5173</v>
      </c>
    </row>
    <row r="737" spans="1:16" ht="13.2" customHeight="1" x14ac:dyDescent="0.25">
      <c r="A737" s="199">
        <v>103</v>
      </c>
      <c r="B737" s="174" t="s">
        <v>3555</v>
      </c>
      <c r="C737" s="174">
        <v>2</v>
      </c>
      <c r="D737" s="9" t="s">
        <v>3797</v>
      </c>
      <c r="E737" s="16"/>
      <c r="F737" s="174"/>
      <c r="G737" s="168"/>
      <c r="H737" s="111">
        <v>1623</v>
      </c>
      <c r="I737" s="111">
        <v>1623</v>
      </c>
      <c r="J737" s="19">
        <f t="shared" si="48"/>
        <v>0</v>
      </c>
      <c r="K737" s="80" t="s">
        <v>779</v>
      </c>
      <c r="L737" s="75"/>
      <c r="M737" s="134"/>
      <c r="N737" s="26"/>
      <c r="O737" s="106" t="s">
        <v>2821</v>
      </c>
      <c r="P737" s="28" t="s">
        <v>5173</v>
      </c>
    </row>
    <row r="738" spans="1:16" x14ac:dyDescent="0.25">
      <c r="A738" s="199">
        <v>104</v>
      </c>
      <c r="B738" s="174" t="s">
        <v>3555</v>
      </c>
      <c r="C738" s="174">
        <v>2</v>
      </c>
      <c r="D738" s="9" t="s">
        <v>3798</v>
      </c>
      <c r="E738" s="16"/>
      <c r="F738" s="174"/>
      <c r="G738" s="168"/>
      <c r="H738" s="111">
        <v>1623</v>
      </c>
      <c r="I738" s="111">
        <v>1623</v>
      </c>
      <c r="J738" s="19">
        <f t="shared" si="48"/>
        <v>0</v>
      </c>
      <c r="K738" s="80" t="s">
        <v>779</v>
      </c>
      <c r="L738" s="75"/>
      <c r="M738" s="134"/>
      <c r="N738" s="26"/>
      <c r="O738" s="106" t="s">
        <v>2822</v>
      </c>
      <c r="P738" s="28" t="s">
        <v>5173</v>
      </c>
    </row>
    <row r="739" spans="1:16" x14ac:dyDescent="0.25">
      <c r="A739" s="199">
        <v>105</v>
      </c>
      <c r="B739" s="174" t="s">
        <v>3555</v>
      </c>
      <c r="C739" s="174">
        <v>2</v>
      </c>
      <c r="D739" s="9" t="s">
        <v>3799</v>
      </c>
      <c r="E739" s="16"/>
      <c r="F739" s="174"/>
      <c r="G739" s="168"/>
      <c r="H739" s="111">
        <v>1623</v>
      </c>
      <c r="I739" s="111">
        <v>1623</v>
      </c>
      <c r="J739" s="19">
        <f t="shared" si="48"/>
        <v>0</v>
      </c>
      <c r="K739" s="80" t="s">
        <v>779</v>
      </c>
      <c r="L739" s="75"/>
      <c r="M739" s="134"/>
      <c r="N739" s="26"/>
      <c r="O739" s="106" t="s">
        <v>2823</v>
      </c>
      <c r="P739" s="28" t="s">
        <v>5173</v>
      </c>
    </row>
    <row r="740" spans="1:16" ht="13.2" customHeight="1" x14ac:dyDescent="0.25">
      <c r="A740" s="199">
        <v>106</v>
      </c>
      <c r="B740" s="174" t="s">
        <v>3555</v>
      </c>
      <c r="C740" s="174">
        <v>2</v>
      </c>
      <c r="D740" s="9" t="s">
        <v>3800</v>
      </c>
      <c r="E740" s="16"/>
      <c r="F740" s="174"/>
      <c r="G740" s="168"/>
      <c r="H740" s="111">
        <v>1623</v>
      </c>
      <c r="I740" s="111">
        <v>1623</v>
      </c>
      <c r="J740" s="19">
        <f t="shared" si="48"/>
        <v>0</v>
      </c>
      <c r="K740" s="80" t="s">
        <v>779</v>
      </c>
      <c r="L740" s="75"/>
      <c r="M740" s="134"/>
      <c r="N740" s="26"/>
      <c r="O740" s="106" t="s">
        <v>2824</v>
      </c>
      <c r="P740" s="28" t="s">
        <v>5173</v>
      </c>
    </row>
    <row r="741" spans="1:16" x14ac:dyDescent="0.25">
      <c r="A741" s="199">
        <v>107</v>
      </c>
      <c r="B741" s="174" t="s">
        <v>3555</v>
      </c>
      <c r="C741" s="174">
        <v>2</v>
      </c>
      <c r="D741" s="9" t="s">
        <v>3801</v>
      </c>
      <c r="E741" s="16"/>
      <c r="F741" s="174"/>
      <c r="G741" s="168"/>
      <c r="H741" s="111">
        <v>1623</v>
      </c>
      <c r="I741" s="111">
        <v>1623</v>
      </c>
      <c r="J741" s="19">
        <f t="shared" si="48"/>
        <v>0</v>
      </c>
      <c r="K741" s="80" t="s">
        <v>779</v>
      </c>
      <c r="L741" s="75"/>
      <c r="M741" s="134"/>
      <c r="N741" s="26"/>
      <c r="O741" s="106" t="s">
        <v>2825</v>
      </c>
      <c r="P741" s="28" t="s">
        <v>5173</v>
      </c>
    </row>
    <row r="742" spans="1:16" x14ac:dyDescent="0.25">
      <c r="A742" s="199">
        <v>108</v>
      </c>
      <c r="B742" s="174" t="s">
        <v>3555</v>
      </c>
      <c r="C742" s="174">
        <v>2</v>
      </c>
      <c r="D742" s="9" t="s">
        <v>3802</v>
      </c>
      <c r="E742" s="16"/>
      <c r="F742" s="174"/>
      <c r="G742" s="168"/>
      <c r="H742" s="111">
        <v>1623</v>
      </c>
      <c r="I742" s="111">
        <v>1623</v>
      </c>
      <c r="J742" s="19">
        <f t="shared" si="48"/>
        <v>0</v>
      </c>
      <c r="K742" s="80" t="s">
        <v>779</v>
      </c>
      <c r="L742" s="75"/>
      <c r="M742" s="134"/>
      <c r="N742" s="26"/>
      <c r="O742" s="106" t="s">
        <v>2826</v>
      </c>
      <c r="P742" s="28" t="s">
        <v>5173</v>
      </c>
    </row>
    <row r="743" spans="1:16" ht="26.4" customHeight="1" x14ac:dyDescent="0.25">
      <c r="A743" s="199">
        <v>109</v>
      </c>
      <c r="B743" s="174" t="s">
        <v>3555</v>
      </c>
      <c r="C743" s="174">
        <v>2</v>
      </c>
      <c r="D743" s="9" t="s">
        <v>3803</v>
      </c>
      <c r="E743" s="16"/>
      <c r="F743" s="174"/>
      <c r="G743" s="168"/>
      <c r="H743" s="111">
        <v>139593.22</v>
      </c>
      <c r="I743" s="77">
        <v>106356.48</v>
      </c>
      <c r="J743" s="19">
        <f t="shared" si="48"/>
        <v>33236.740000000005</v>
      </c>
      <c r="K743" s="80" t="s">
        <v>779</v>
      </c>
      <c r="L743" s="75"/>
      <c r="M743" s="134"/>
      <c r="N743" s="26"/>
      <c r="O743" s="106" t="s">
        <v>2827</v>
      </c>
      <c r="P743" s="28" t="s">
        <v>5173</v>
      </c>
    </row>
    <row r="744" spans="1:16" ht="26.4" x14ac:dyDescent="0.25">
      <c r="A744" s="199">
        <v>110</v>
      </c>
      <c r="B744" s="174" t="s">
        <v>3555</v>
      </c>
      <c r="C744" s="174">
        <v>2</v>
      </c>
      <c r="D744" s="9" t="s">
        <v>3804</v>
      </c>
      <c r="E744" s="16"/>
      <c r="F744" s="174"/>
      <c r="G744" s="168"/>
      <c r="H744" s="111">
        <v>139593.22</v>
      </c>
      <c r="I744" s="77">
        <v>106356.48</v>
      </c>
      <c r="J744" s="19">
        <f t="shared" si="48"/>
        <v>33236.740000000005</v>
      </c>
      <c r="K744" s="80" t="s">
        <v>779</v>
      </c>
      <c r="L744" s="75"/>
      <c r="M744" s="134"/>
      <c r="N744" s="26"/>
      <c r="O744" s="106" t="s">
        <v>2828</v>
      </c>
      <c r="P744" s="28" t="s">
        <v>5173</v>
      </c>
    </row>
    <row r="745" spans="1:16" x14ac:dyDescent="0.25">
      <c r="A745" s="199">
        <v>111</v>
      </c>
      <c r="B745" s="174" t="s">
        <v>3555</v>
      </c>
      <c r="C745" s="174">
        <v>2</v>
      </c>
      <c r="D745" s="9" t="s">
        <v>3805</v>
      </c>
      <c r="E745" s="16"/>
      <c r="F745" s="174"/>
      <c r="G745" s="168"/>
      <c r="H745" s="111">
        <v>1458</v>
      </c>
      <c r="I745" s="111">
        <v>1458</v>
      </c>
      <c r="J745" s="19">
        <f t="shared" si="48"/>
        <v>0</v>
      </c>
      <c r="K745" s="80" t="s">
        <v>779</v>
      </c>
      <c r="L745" s="75"/>
      <c r="M745" s="134"/>
      <c r="N745" s="26"/>
      <c r="O745" s="106" t="s">
        <v>2829</v>
      </c>
      <c r="P745" s="28" t="s">
        <v>5173</v>
      </c>
    </row>
    <row r="746" spans="1:16" ht="13.2" customHeight="1" x14ac:dyDescent="0.25">
      <c r="A746" s="199">
        <v>112</v>
      </c>
      <c r="B746" s="174" t="s">
        <v>3555</v>
      </c>
      <c r="C746" s="174">
        <v>2</v>
      </c>
      <c r="D746" s="9" t="s">
        <v>3806</v>
      </c>
      <c r="E746" s="16"/>
      <c r="F746" s="174"/>
      <c r="G746" s="168"/>
      <c r="H746" s="111">
        <v>1459</v>
      </c>
      <c r="I746" s="111">
        <v>1459</v>
      </c>
      <c r="J746" s="19">
        <f t="shared" si="48"/>
        <v>0</v>
      </c>
      <c r="K746" s="80" t="s">
        <v>779</v>
      </c>
      <c r="L746" s="75"/>
      <c r="M746" s="134"/>
      <c r="N746" s="26"/>
      <c r="O746" s="106" t="s">
        <v>2830</v>
      </c>
      <c r="P746" s="28" t="s">
        <v>5173</v>
      </c>
    </row>
    <row r="747" spans="1:16" ht="26.4" x14ac:dyDescent="0.25">
      <c r="A747" s="199">
        <v>113</v>
      </c>
      <c r="B747" s="174" t="s">
        <v>3555</v>
      </c>
      <c r="C747" s="174">
        <v>2</v>
      </c>
      <c r="D747" s="9" t="s">
        <v>3807</v>
      </c>
      <c r="E747" s="16"/>
      <c r="F747" s="174"/>
      <c r="G747" s="168"/>
      <c r="H747" s="111">
        <v>2516.5</v>
      </c>
      <c r="I747" s="111">
        <v>2516.5</v>
      </c>
      <c r="J747" s="19">
        <f t="shared" si="48"/>
        <v>0</v>
      </c>
      <c r="K747" s="80" t="s">
        <v>779</v>
      </c>
      <c r="L747" s="75"/>
      <c r="M747" s="134"/>
      <c r="N747" s="26"/>
      <c r="O747" s="106" t="s">
        <v>2831</v>
      </c>
      <c r="P747" s="28" t="s">
        <v>5173</v>
      </c>
    </row>
    <row r="748" spans="1:16" ht="26.4" x14ac:dyDescent="0.25">
      <c r="A748" s="199">
        <v>114</v>
      </c>
      <c r="B748" s="174" t="s">
        <v>3555</v>
      </c>
      <c r="C748" s="174">
        <v>2</v>
      </c>
      <c r="D748" s="9" t="s">
        <v>3808</v>
      </c>
      <c r="E748" s="16"/>
      <c r="F748" s="174"/>
      <c r="G748" s="168"/>
      <c r="H748" s="111">
        <v>2516</v>
      </c>
      <c r="I748" s="111">
        <v>2516</v>
      </c>
      <c r="J748" s="19">
        <f t="shared" si="48"/>
        <v>0</v>
      </c>
      <c r="K748" s="80" t="s">
        <v>779</v>
      </c>
      <c r="L748" s="75"/>
      <c r="M748" s="134"/>
      <c r="N748" s="26"/>
      <c r="O748" s="106" t="s">
        <v>2832</v>
      </c>
      <c r="P748" s="28" t="s">
        <v>5173</v>
      </c>
    </row>
    <row r="749" spans="1:16" ht="26.4" customHeight="1" x14ac:dyDescent="0.25">
      <c r="A749" s="199">
        <v>115</v>
      </c>
      <c r="B749" s="174" t="s">
        <v>3555</v>
      </c>
      <c r="C749" s="174">
        <v>2</v>
      </c>
      <c r="D749" s="9" t="s">
        <v>3809</v>
      </c>
      <c r="E749" s="16"/>
      <c r="F749" s="174"/>
      <c r="G749" s="168"/>
      <c r="H749" s="111">
        <v>2517</v>
      </c>
      <c r="I749" s="111">
        <v>2517</v>
      </c>
      <c r="J749" s="19">
        <f t="shared" si="48"/>
        <v>0</v>
      </c>
      <c r="K749" s="80" t="s">
        <v>779</v>
      </c>
      <c r="L749" s="75"/>
      <c r="M749" s="134"/>
      <c r="N749" s="26"/>
      <c r="O749" s="106" t="s">
        <v>2833</v>
      </c>
      <c r="P749" s="28" t="s">
        <v>5173</v>
      </c>
    </row>
    <row r="750" spans="1:16" ht="26.4" x14ac:dyDescent="0.25">
      <c r="A750" s="199">
        <v>116</v>
      </c>
      <c r="B750" s="174" t="s">
        <v>3555</v>
      </c>
      <c r="C750" s="174">
        <v>2</v>
      </c>
      <c r="D750" s="9" t="s">
        <v>3810</v>
      </c>
      <c r="E750" s="16"/>
      <c r="F750" s="174"/>
      <c r="G750" s="168"/>
      <c r="H750" s="111">
        <v>2517</v>
      </c>
      <c r="I750" s="111">
        <v>2517</v>
      </c>
      <c r="J750" s="19">
        <f t="shared" si="48"/>
        <v>0</v>
      </c>
      <c r="K750" s="80" t="s">
        <v>779</v>
      </c>
      <c r="L750" s="75"/>
      <c r="M750" s="134"/>
      <c r="N750" s="26"/>
      <c r="O750" s="106" t="s">
        <v>2832</v>
      </c>
      <c r="P750" s="28" t="s">
        <v>5173</v>
      </c>
    </row>
    <row r="751" spans="1:16" ht="26.4" x14ac:dyDescent="0.25">
      <c r="A751" s="199">
        <v>117</v>
      </c>
      <c r="B751" s="174" t="s">
        <v>3555</v>
      </c>
      <c r="C751" s="174">
        <v>2</v>
      </c>
      <c r="D751" s="9" t="s">
        <v>3811</v>
      </c>
      <c r="E751" s="16"/>
      <c r="F751" s="174"/>
      <c r="G751" s="168"/>
      <c r="H751" s="111">
        <v>2516</v>
      </c>
      <c r="I751" s="111">
        <v>2516</v>
      </c>
      <c r="J751" s="19">
        <f t="shared" si="48"/>
        <v>0</v>
      </c>
      <c r="K751" s="80" t="s">
        <v>779</v>
      </c>
      <c r="L751" s="75"/>
      <c r="M751" s="134"/>
      <c r="N751" s="26"/>
      <c r="O751" s="106" t="s">
        <v>2834</v>
      </c>
      <c r="P751" s="28" t="s">
        <v>5173</v>
      </c>
    </row>
    <row r="752" spans="1:16" ht="26.4" customHeight="1" x14ac:dyDescent="0.25">
      <c r="A752" s="199">
        <v>118</v>
      </c>
      <c r="B752" s="174" t="s">
        <v>3555</v>
      </c>
      <c r="C752" s="174">
        <v>2</v>
      </c>
      <c r="D752" s="9" t="s">
        <v>3812</v>
      </c>
      <c r="E752" s="16"/>
      <c r="F752" s="174"/>
      <c r="G752" s="168"/>
      <c r="H752" s="111">
        <v>2516.5</v>
      </c>
      <c r="I752" s="111">
        <v>2516.5</v>
      </c>
      <c r="J752" s="19">
        <f t="shared" si="48"/>
        <v>0</v>
      </c>
      <c r="K752" s="80" t="s">
        <v>779</v>
      </c>
      <c r="L752" s="75"/>
      <c r="M752" s="134"/>
      <c r="N752" s="26"/>
      <c r="O752" s="106" t="s">
        <v>2835</v>
      </c>
      <c r="P752" s="28" t="s">
        <v>5173</v>
      </c>
    </row>
    <row r="753" spans="1:16" ht="26.4" x14ac:dyDescent="0.25">
      <c r="A753" s="199">
        <v>119</v>
      </c>
      <c r="B753" s="174" t="s">
        <v>3555</v>
      </c>
      <c r="C753" s="174">
        <v>2</v>
      </c>
      <c r="D753" s="9" t="s">
        <v>3813</v>
      </c>
      <c r="E753" s="16"/>
      <c r="F753" s="174"/>
      <c r="G753" s="168"/>
      <c r="H753" s="111">
        <v>1711</v>
      </c>
      <c r="I753" s="111">
        <v>1711</v>
      </c>
      <c r="J753" s="19">
        <f t="shared" si="48"/>
        <v>0</v>
      </c>
      <c r="K753" s="80" t="s">
        <v>779</v>
      </c>
      <c r="L753" s="75"/>
      <c r="M753" s="134"/>
      <c r="N753" s="26"/>
      <c r="O753" s="106" t="s">
        <v>2836</v>
      </c>
      <c r="P753" s="28" t="s">
        <v>5173</v>
      </c>
    </row>
    <row r="754" spans="1:16" ht="26.4" x14ac:dyDescent="0.25">
      <c r="A754" s="199">
        <v>120</v>
      </c>
      <c r="B754" s="174" t="s">
        <v>3555</v>
      </c>
      <c r="C754" s="174">
        <v>2</v>
      </c>
      <c r="D754" s="9" t="s">
        <v>3814</v>
      </c>
      <c r="E754" s="16"/>
      <c r="F754" s="174"/>
      <c r="G754" s="168"/>
      <c r="H754" s="111">
        <v>1711</v>
      </c>
      <c r="I754" s="111">
        <v>1711</v>
      </c>
      <c r="J754" s="19">
        <f t="shared" si="48"/>
        <v>0</v>
      </c>
      <c r="K754" s="80" t="s">
        <v>779</v>
      </c>
      <c r="L754" s="75"/>
      <c r="M754" s="134"/>
      <c r="N754" s="26"/>
      <c r="O754" s="106" t="s">
        <v>2837</v>
      </c>
      <c r="P754" s="28" t="s">
        <v>5173</v>
      </c>
    </row>
    <row r="755" spans="1:16" ht="26.4" customHeight="1" x14ac:dyDescent="0.25">
      <c r="A755" s="199">
        <v>121</v>
      </c>
      <c r="B755" s="174" t="s">
        <v>3555</v>
      </c>
      <c r="C755" s="174">
        <v>2</v>
      </c>
      <c r="D755" s="9" t="s">
        <v>3815</v>
      </c>
      <c r="E755" s="16"/>
      <c r="F755" s="174"/>
      <c r="G755" s="168"/>
      <c r="H755" s="111">
        <v>1711</v>
      </c>
      <c r="I755" s="111">
        <v>1711</v>
      </c>
      <c r="J755" s="19">
        <f t="shared" si="48"/>
        <v>0</v>
      </c>
      <c r="K755" s="80" t="s">
        <v>779</v>
      </c>
      <c r="L755" s="75"/>
      <c r="M755" s="134"/>
      <c r="N755" s="26"/>
      <c r="O755" s="106" t="s">
        <v>2838</v>
      </c>
      <c r="P755" s="28" t="s">
        <v>5173</v>
      </c>
    </row>
    <row r="756" spans="1:16" ht="26.4" x14ac:dyDescent="0.25">
      <c r="A756" s="199">
        <v>122</v>
      </c>
      <c r="B756" s="174" t="s">
        <v>3555</v>
      </c>
      <c r="C756" s="174">
        <v>2</v>
      </c>
      <c r="D756" s="9" t="s">
        <v>3816</v>
      </c>
      <c r="E756" s="16"/>
      <c r="F756" s="174"/>
      <c r="G756" s="168"/>
      <c r="H756" s="111">
        <v>1711</v>
      </c>
      <c r="I756" s="111">
        <v>1711</v>
      </c>
      <c r="J756" s="19">
        <f t="shared" si="48"/>
        <v>0</v>
      </c>
      <c r="K756" s="80" t="s">
        <v>779</v>
      </c>
      <c r="L756" s="75"/>
      <c r="M756" s="134"/>
      <c r="N756" s="26"/>
      <c r="O756" s="106" t="s">
        <v>2839</v>
      </c>
      <c r="P756" s="28" t="s">
        <v>5173</v>
      </c>
    </row>
    <row r="757" spans="1:16" ht="26.4" x14ac:dyDescent="0.25">
      <c r="A757" s="199">
        <v>123</v>
      </c>
      <c r="B757" s="174" t="s">
        <v>3555</v>
      </c>
      <c r="C757" s="174">
        <v>2</v>
      </c>
      <c r="D757" s="9" t="s">
        <v>3817</v>
      </c>
      <c r="E757" s="16"/>
      <c r="F757" s="174"/>
      <c r="G757" s="168"/>
      <c r="H757" s="111">
        <v>1711</v>
      </c>
      <c r="I757" s="111">
        <v>1711</v>
      </c>
      <c r="J757" s="19">
        <f t="shared" si="48"/>
        <v>0</v>
      </c>
      <c r="K757" s="80" t="s">
        <v>779</v>
      </c>
      <c r="L757" s="75"/>
      <c r="M757" s="134"/>
      <c r="N757" s="26"/>
      <c r="O757" s="106" t="s">
        <v>2840</v>
      </c>
      <c r="P757" s="28" t="s">
        <v>5173</v>
      </c>
    </row>
    <row r="758" spans="1:16" ht="26.4" customHeight="1" x14ac:dyDescent="0.25">
      <c r="A758" s="199">
        <v>124</v>
      </c>
      <c r="B758" s="174" t="s">
        <v>3555</v>
      </c>
      <c r="C758" s="174">
        <v>2</v>
      </c>
      <c r="D758" s="9" t="s">
        <v>3818</v>
      </c>
      <c r="E758" s="16"/>
      <c r="F758" s="174"/>
      <c r="G758" s="168"/>
      <c r="H758" s="111">
        <v>1711</v>
      </c>
      <c r="I758" s="111">
        <v>1711</v>
      </c>
      <c r="J758" s="19">
        <f t="shared" si="48"/>
        <v>0</v>
      </c>
      <c r="K758" s="80" t="s">
        <v>779</v>
      </c>
      <c r="L758" s="75"/>
      <c r="M758" s="134"/>
      <c r="N758" s="26"/>
      <c r="O758" s="106" t="s">
        <v>2841</v>
      </c>
      <c r="P758" s="28" t="s">
        <v>5173</v>
      </c>
    </row>
    <row r="759" spans="1:16" ht="26.4" x14ac:dyDescent="0.25">
      <c r="A759" s="199">
        <v>125</v>
      </c>
      <c r="B759" s="174" t="s">
        <v>3555</v>
      </c>
      <c r="C759" s="174">
        <v>2</v>
      </c>
      <c r="D759" s="9" t="s">
        <v>3819</v>
      </c>
      <c r="E759" s="16"/>
      <c r="F759" s="174"/>
      <c r="G759" s="168"/>
      <c r="H759" s="111">
        <v>1711</v>
      </c>
      <c r="I759" s="111">
        <v>1711</v>
      </c>
      <c r="J759" s="19">
        <f t="shared" si="48"/>
        <v>0</v>
      </c>
      <c r="K759" s="80" t="s">
        <v>779</v>
      </c>
      <c r="L759" s="75"/>
      <c r="M759" s="134"/>
      <c r="N759" s="26"/>
      <c r="O759" s="106" t="s">
        <v>2842</v>
      </c>
      <c r="P759" s="28" t="s">
        <v>5173</v>
      </c>
    </row>
    <row r="760" spans="1:16" x14ac:dyDescent="0.25">
      <c r="A760" s="199">
        <v>126</v>
      </c>
      <c r="B760" s="174" t="s">
        <v>3555</v>
      </c>
      <c r="C760" s="174">
        <v>2</v>
      </c>
      <c r="D760" s="9" t="s">
        <v>3820</v>
      </c>
      <c r="E760" s="16"/>
      <c r="F760" s="174"/>
      <c r="G760" s="168"/>
      <c r="H760" s="111">
        <v>1711</v>
      </c>
      <c r="I760" s="111">
        <v>1711</v>
      </c>
      <c r="J760" s="19">
        <f t="shared" si="48"/>
        <v>0</v>
      </c>
      <c r="K760" s="80" t="s">
        <v>779</v>
      </c>
      <c r="L760" s="75"/>
      <c r="M760" s="134"/>
      <c r="N760" s="26"/>
      <c r="O760" s="106" t="s">
        <v>2843</v>
      </c>
      <c r="P760" s="28" t="s">
        <v>5173</v>
      </c>
    </row>
    <row r="761" spans="1:16" ht="13.2" customHeight="1" x14ac:dyDescent="0.25">
      <c r="A761" s="199">
        <v>127</v>
      </c>
      <c r="B761" s="174" t="s">
        <v>3555</v>
      </c>
      <c r="C761" s="174">
        <v>2</v>
      </c>
      <c r="D761" s="9" t="s">
        <v>3821</v>
      </c>
      <c r="E761" s="16"/>
      <c r="F761" s="174"/>
      <c r="G761" s="168"/>
      <c r="H761" s="111">
        <v>2582</v>
      </c>
      <c r="I761" s="111">
        <v>2582</v>
      </c>
      <c r="J761" s="19">
        <f t="shared" si="48"/>
        <v>0</v>
      </c>
      <c r="K761" s="80" t="s">
        <v>779</v>
      </c>
      <c r="L761" s="75"/>
      <c r="M761" s="134"/>
      <c r="N761" s="26"/>
      <c r="O761" s="106" t="s">
        <v>2844</v>
      </c>
      <c r="P761" s="28" t="s">
        <v>5173</v>
      </c>
    </row>
    <row r="762" spans="1:16" ht="26.4" x14ac:dyDescent="0.25">
      <c r="A762" s="199">
        <v>128</v>
      </c>
      <c r="B762" s="174" t="s">
        <v>3555</v>
      </c>
      <c r="C762" s="174">
        <v>2</v>
      </c>
      <c r="D762" s="9" t="s">
        <v>3822</v>
      </c>
      <c r="E762" s="16"/>
      <c r="F762" s="174"/>
      <c r="G762" s="168"/>
      <c r="H762" s="111">
        <v>2582</v>
      </c>
      <c r="I762" s="111">
        <v>2582</v>
      </c>
      <c r="J762" s="19">
        <f t="shared" si="48"/>
        <v>0</v>
      </c>
      <c r="K762" s="80" t="s">
        <v>779</v>
      </c>
      <c r="L762" s="75"/>
      <c r="M762" s="134"/>
      <c r="N762" s="26"/>
      <c r="O762" s="106" t="s">
        <v>2845</v>
      </c>
      <c r="P762" s="28" t="s">
        <v>5173</v>
      </c>
    </row>
    <row r="763" spans="1:16" ht="26.4" x14ac:dyDescent="0.25">
      <c r="A763" s="199">
        <v>129</v>
      </c>
      <c r="B763" s="174" t="s">
        <v>3555</v>
      </c>
      <c r="C763" s="174">
        <v>2</v>
      </c>
      <c r="D763" s="9" t="s">
        <v>3823</v>
      </c>
      <c r="E763" s="16"/>
      <c r="F763" s="174"/>
      <c r="G763" s="168"/>
      <c r="H763" s="111">
        <v>2582</v>
      </c>
      <c r="I763" s="111">
        <v>2582</v>
      </c>
      <c r="J763" s="19">
        <f t="shared" si="48"/>
        <v>0</v>
      </c>
      <c r="K763" s="80" t="s">
        <v>779</v>
      </c>
      <c r="L763" s="75"/>
      <c r="M763" s="134"/>
      <c r="N763" s="26"/>
      <c r="O763" s="106" t="s">
        <v>2846</v>
      </c>
      <c r="P763" s="28" t="s">
        <v>5173</v>
      </c>
    </row>
    <row r="764" spans="1:16" ht="26.4" customHeight="1" x14ac:dyDescent="0.25">
      <c r="A764" s="199">
        <v>130</v>
      </c>
      <c r="B764" s="174" t="s">
        <v>3555</v>
      </c>
      <c r="C764" s="174">
        <v>2</v>
      </c>
      <c r="D764" s="9" t="s">
        <v>3824</v>
      </c>
      <c r="E764" s="16"/>
      <c r="F764" s="174"/>
      <c r="G764" s="168"/>
      <c r="H764" s="111">
        <v>2582</v>
      </c>
      <c r="I764" s="111">
        <v>2582</v>
      </c>
      <c r="J764" s="19">
        <f t="shared" si="48"/>
        <v>0</v>
      </c>
      <c r="K764" s="80" t="s">
        <v>779</v>
      </c>
      <c r="L764" s="75"/>
      <c r="M764" s="134"/>
      <c r="N764" s="26"/>
      <c r="O764" s="106" t="s">
        <v>2847</v>
      </c>
      <c r="P764" s="28" t="s">
        <v>5173</v>
      </c>
    </row>
    <row r="765" spans="1:16" ht="26.4" x14ac:dyDescent="0.25">
      <c r="A765" s="199">
        <v>131</v>
      </c>
      <c r="B765" s="174" t="s">
        <v>3555</v>
      </c>
      <c r="C765" s="174">
        <v>2</v>
      </c>
      <c r="D765" s="9" t="s">
        <v>3825</v>
      </c>
      <c r="E765" s="16"/>
      <c r="F765" s="174"/>
      <c r="G765" s="168"/>
      <c r="H765" s="111">
        <v>121135.05</v>
      </c>
      <c r="I765" s="77">
        <v>106712.68</v>
      </c>
      <c r="J765" s="19">
        <f t="shared" ref="J765:J817" si="49">H765-I765</f>
        <v>14422.37000000001</v>
      </c>
      <c r="K765" s="80" t="s">
        <v>779</v>
      </c>
      <c r="L765" s="75"/>
      <c r="M765" s="134"/>
      <c r="N765" s="26"/>
      <c r="O765" s="106" t="s">
        <v>2848</v>
      </c>
      <c r="P765" s="28" t="s">
        <v>5173</v>
      </c>
    </row>
    <row r="766" spans="1:16" ht="26.4" x14ac:dyDescent="0.25">
      <c r="A766" s="199">
        <v>132</v>
      </c>
      <c r="B766" s="174" t="s">
        <v>3555</v>
      </c>
      <c r="C766" s="174">
        <v>2</v>
      </c>
      <c r="D766" s="9" t="s">
        <v>3826</v>
      </c>
      <c r="E766" s="16"/>
      <c r="F766" s="174"/>
      <c r="G766" s="168"/>
      <c r="H766" s="111">
        <v>115932.2</v>
      </c>
      <c r="I766" s="77">
        <v>103511.25</v>
      </c>
      <c r="J766" s="19">
        <f t="shared" si="49"/>
        <v>12420.949999999997</v>
      </c>
      <c r="K766" s="80" t="s">
        <v>779</v>
      </c>
      <c r="L766" s="75"/>
      <c r="M766" s="134"/>
      <c r="N766" s="26"/>
      <c r="O766" s="106" t="s">
        <v>2849</v>
      </c>
      <c r="P766" s="28" t="s">
        <v>5173</v>
      </c>
    </row>
    <row r="767" spans="1:16" ht="26.4" customHeight="1" x14ac:dyDescent="0.25">
      <c r="A767" s="199">
        <v>133</v>
      </c>
      <c r="B767" s="174" t="s">
        <v>3555</v>
      </c>
      <c r="C767" s="174">
        <v>2</v>
      </c>
      <c r="D767" s="9" t="s">
        <v>3827</v>
      </c>
      <c r="E767" s="16"/>
      <c r="F767" s="174"/>
      <c r="G767" s="168"/>
      <c r="H767" s="111">
        <v>115932.21</v>
      </c>
      <c r="I767" s="77">
        <v>103511.25</v>
      </c>
      <c r="J767" s="19">
        <f t="shared" si="49"/>
        <v>12420.960000000006</v>
      </c>
      <c r="K767" s="80" t="s">
        <v>779</v>
      </c>
      <c r="L767" s="75"/>
      <c r="M767" s="134"/>
      <c r="N767" s="26"/>
      <c r="O767" s="106" t="s">
        <v>2850</v>
      </c>
      <c r="P767" s="28" t="s">
        <v>5173</v>
      </c>
    </row>
    <row r="768" spans="1:16" x14ac:dyDescent="0.25">
      <c r="A768" s="199">
        <v>134</v>
      </c>
      <c r="B768" s="174" t="s">
        <v>3555</v>
      </c>
      <c r="C768" s="174">
        <v>2</v>
      </c>
      <c r="D768" s="9" t="s">
        <v>3828</v>
      </c>
      <c r="E768" s="16"/>
      <c r="F768" s="174"/>
      <c r="G768" s="168"/>
      <c r="H768" s="111">
        <v>1624</v>
      </c>
      <c r="I768" s="111">
        <v>1624</v>
      </c>
      <c r="J768" s="19">
        <f t="shared" si="49"/>
        <v>0</v>
      </c>
      <c r="K768" s="80" t="s">
        <v>779</v>
      </c>
      <c r="L768" s="75"/>
      <c r="M768" s="134"/>
      <c r="N768" s="26"/>
      <c r="O768" s="106" t="s">
        <v>2851</v>
      </c>
      <c r="P768" s="28" t="s">
        <v>5173</v>
      </c>
    </row>
    <row r="769" spans="1:16" ht="26.4" x14ac:dyDescent="0.25">
      <c r="A769" s="199">
        <v>135</v>
      </c>
      <c r="B769" s="174" t="s">
        <v>3555</v>
      </c>
      <c r="C769" s="174">
        <v>2</v>
      </c>
      <c r="D769" s="9" t="s">
        <v>3829</v>
      </c>
      <c r="E769" s="16"/>
      <c r="F769" s="174"/>
      <c r="G769" s="168"/>
      <c r="H769" s="111">
        <v>45169.49</v>
      </c>
      <c r="I769" s="77">
        <v>39254.29</v>
      </c>
      <c r="J769" s="19">
        <f t="shared" si="49"/>
        <v>5915.1999999999971</v>
      </c>
      <c r="K769" s="80" t="s">
        <v>779</v>
      </c>
      <c r="L769" s="75"/>
      <c r="M769" s="134"/>
      <c r="N769" s="26"/>
      <c r="O769" s="106" t="s">
        <v>2852</v>
      </c>
      <c r="P769" s="28" t="s">
        <v>5173</v>
      </c>
    </row>
    <row r="770" spans="1:16" ht="26.4" customHeight="1" x14ac:dyDescent="0.25">
      <c r="A770" s="199">
        <v>136</v>
      </c>
      <c r="B770" s="174" t="s">
        <v>3555</v>
      </c>
      <c r="C770" s="174">
        <v>2</v>
      </c>
      <c r="D770" s="9" t="s">
        <v>3830</v>
      </c>
      <c r="E770" s="16"/>
      <c r="F770" s="174"/>
      <c r="G770" s="168"/>
      <c r="H770" s="111">
        <v>142880.34</v>
      </c>
      <c r="I770" s="77">
        <v>142880.34</v>
      </c>
      <c r="J770" s="19">
        <f t="shared" si="49"/>
        <v>0</v>
      </c>
      <c r="K770" s="80" t="s">
        <v>779</v>
      </c>
      <c r="L770" s="75"/>
      <c r="M770" s="134"/>
      <c r="N770" s="26"/>
      <c r="O770" s="106" t="s">
        <v>2853</v>
      </c>
      <c r="P770" s="28" t="s">
        <v>5173</v>
      </c>
    </row>
    <row r="771" spans="1:16" ht="26.4" x14ac:dyDescent="0.25">
      <c r="A771" s="199">
        <v>137</v>
      </c>
      <c r="B771" s="174" t="s">
        <v>3555</v>
      </c>
      <c r="C771" s="174">
        <v>2</v>
      </c>
      <c r="D771" s="9" t="s">
        <v>3831</v>
      </c>
      <c r="E771" s="16"/>
      <c r="F771" s="174"/>
      <c r="G771" s="168"/>
      <c r="H771" s="111">
        <v>150254.24</v>
      </c>
      <c r="I771" s="111">
        <v>150254.24</v>
      </c>
      <c r="J771" s="19">
        <f t="shared" si="49"/>
        <v>0</v>
      </c>
      <c r="K771" s="80" t="s">
        <v>779</v>
      </c>
      <c r="L771" s="75"/>
      <c r="M771" s="134"/>
      <c r="N771" s="26"/>
      <c r="O771" s="106" t="s">
        <v>2854</v>
      </c>
      <c r="P771" s="28" t="s">
        <v>5173</v>
      </c>
    </row>
    <row r="772" spans="1:16" ht="26.4" x14ac:dyDescent="0.25">
      <c r="A772" s="199">
        <v>138</v>
      </c>
      <c r="B772" s="174" t="s">
        <v>3555</v>
      </c>
      <c r="C772" s="174">
        <v>2</v>
      </c>
      <c r="D772" s="9" t="s">
        <v>3832</v>
      </c>
      <c r="E772" s="16"/>
      <c r="F772" s="174"/>
      <c r="G772" s="168"/>
      <c r="H772" s="111">
        <v>144474.57999999999</v>
      </c>
      <c r="I772" s="111">
        <v>144474.57999999999</v>
      </c>
      <c r="J772" s="19">
        <f t="shared" si="49"/>
        <v>0</v>
      </c>
      <c r="K772" s="80" t="s">
        <v>779</v>
      </c>
      <c r="L772" s="75"/>
      <c r="M772" s="134"/>
      <c r="N772" s="26"/>
      <c r="O772" s="106" t="s">
        <v>2855</v>
      </c>
      <c r="P772" s="28" t="s">
        <v>5173</v>
      </c>
    </row>
    <row r="773" spans="1:16" ht="26.4" customHeight="1" x14ac:dyDescent="0.25">
      <c r="A773" s="199">
        <v>139</v>
      </c>
      <c r="B773" s="174" t="s">
        <v>3555</v>
      </c>
      <c r="C773" s="174">
        <v>2</v>
      </c>
      <c r="D773" s="9" t="s">
        <v>3833</v>
      </c>
      <c r="E773" s="16"/>
      <c r="F773" s="174"/>
      <c r="G773" s="168"/>
      <c r="H773" s="111">
        <v>271186.44</v>
      </c>
      <c r="I773" s="77">
        <v>119892.77</v>
      </c>
      <c r="J773" s="19">
        <f t="shared" si="49"/>
        <v>151293.66999999998</v>
      </c>
      <c r="K773" s="80" t="s">
        <v>779</v>
      </c>
      <c r="L773" s="75"/>
      <c r="M773" s="134"/>
      <c r="N773" s="26"/>
      <c r="O773" s="106" t="s">
        <v>2856</v>
      </c>
      <c r="P773" s="28" t="s">
        <v>5173</v>
      </c>
    </row>
    <row r="774" spans="1:16" ht="26.4" x14ac:dyDescent="0.25">
      <c r="A774" s="199">
        <v>140</v>
      </c>
      <c r="B774" s="174" t="s">
        <v>3555</v>
      </c>
      <c r="C774" s="174">
        <v>2</v>
      </c>
      <c r="D774" s="9" t="s">
        <v>3834</v>
      </c>
      <c r="E774" s="16"/>
      <c r="F774" s="174"/>
      <c r="G774" s="168"/>
      <c r="H774" s="111">
        <v>104872.88</v>
      </c>
      <c r="I774" s="77">
        <v>96133.73</v>
      </c>
      <c r="J774" s="19">
        <f t="shared" si="49"/>
        <v>8739.1500000000087</v>
      </c>
      <c r="K774" s="80" t="s">
        <v>779</v>
      </c>
      <c r="L774" s="75"/>
      <c r="M774" s="134"/>
      <c r="N774" s="26"/>
      <c r="O774" s="106" t="s">
        <v>2857</v>
      </c>
      <c r="P774" s="28" t="s">
        <v>5173</v>
      </c>
    </row>
    <row r="775" spans="1:16" x14ac:dyDescent="0.25">
      <c r="A775" s="199">
        <v>141</v>
      </c>
      <c r="B775" s="174" t="s">
        <v>3555</v>
      </c>
      <c r="C775" s="174">
        <v>2</v>
      </c>
      <c r="D775" s="9" t="s">
        <v>3835</v>
      </c>
      <c r="E775" s="16"/>
      <c r="F775" s="174"/>
      <c r="G775" s="168"/>
      <c r="H775" s="111">
        <v>2566</v>
      </c>
      <c r="I775" s="111">
        <v>2566</v>
      </c>
      <c r="J775" s="19">
        <f t="shared" si="49"/>
        <v>0</v>
      </c>
      <c r="K775" s="80" t="s">
        <v>779</v>
      </c>
      <c r="L775" s="75"/>
      <c r="M775" s="134"/>
      <c r="N775" s="26"/>
      <c r="O775" s="106" t="s">
        <v>2858</v>
      </c>
      <c r="P775" s="28" t="s">
        <v>5173</v>
      </c>
    </row>
    <row r="776" spans="1:16" ht="13.2" customHeight="1" x14ac:dyDescent="0.25">
      <c r="A776" s="199">
        <v>142</v>
      </c>
      <c r="B776" s="174" t="s">
        <v>3555</v>
      </c>
      <c r="C776" s="174">
        <v>2</v>
      </c>
      <c r="D776" s="9" t="s">
        <v>3836</v>
      </c>
      <c r="E776" s="16"/>
      <c r="F776" s="174"/>
      <c r="G776" s="168"/>
      <c r="H776" s="111">
        <v>2567</v>
      </c>
      <c r="I776" s="111">
        <v>2567</v>
      </c>
      <c r="J776" s="19">
        <f t="shared" si="49"/>
        <v>0</v>
      </c>
      <c r="K776" s="80" t="s">
        <v>779</v>
      </c>
      <c r="L776" s="75"/>
      <c r="M776" s="134"/>
      <c r="N776" s="26"/>
      <c r="O776" s="106" t="s">
        <v>2859</v>
      </c>
      <c r="P776" s="28" t="s">
        <v>5173</v>
      </c>
    </row>
    <row r="777" spans="1:16" x14ac:dyDescent="0.25">
      <c r="A777" s="199">
        <v>143</v>
      </c>
      <c r="B777" s="174" t="s">
        <v>3555</v>
      </c>
      <c r="C777" s="174">
        <v>2</v>
      </c>
      <c r="D777" s="9" t="s">
        <v>3837</v>
      </c>
      <c r="E777" s="16"/>
      <c r="F777" s="174"/>
      <c r="G777" s="168"/>
      <c r="H777" s="111">
        <v>1678</v>
      </c>
      <c r="I777" s="111">
        <v>1678</v>
      </c>
      <c r="J777" s="19">
        <f t="shared" si="49"/>
        <v>0</v>
      </c>
      <c r="K777" s="80" t="s">
        <v>779</v>
      </c>
      <c r="L777" s="75"/>
      <c r="M777" s="134"/>
      <c r="N777" s="26"/>
      <c r="O777" s="106" t="s">
        <v>2860</v>
      </c>
      <c r="P777" s="28" t="s">
        <v>5173</v>
      </c>
    </row>
    <row r="778" spans="1:16" x14ac:dyDescent="0.25">
      <c r="A778" s="199">
        <v>144</v>
      </c>
      <c r="B778" s="174" t="s">
        <v>3555</v>
      </c>
      <c r="C778" s="174">
        <v>2</v>
      </c>
      <c r="D778" s="9" t="s">
        <v>3838</v>
      </c>
      <c r="E778" s="16"/>
      <c r="F778" s="174"/>
      <c r="G778" s="168"/>
      <c r="H778" s="111">
        <v>1678</v>
      </c>
      <c r="I778" s="111">
        <v>1678</v>
      </c>
      <c r="J778" s="19">
        <f t="shared" si="49"/>
        <v>0</v>
      </c>
      <c r="K778" s="80" t="s">
        <v>779</v>
      </c>
      <c r="L778" s="75"/>
      <c r="M778" s="134"/>
      <c r="N778" s="26"/>
      <c r="O778" s="106" t="s">
        <v>2861</v>
      </c>
      <c r="P778" s="28" t="s">
        <v>5173</v>
      </c>
    </row>
    <row r="779" spans="1:16" ht="13.2" customHeight="1" x14ac:dyDescent="0.25">
      <c r="A779" s="199">
        <v>145</v>
      </c>
      <c r="B779" s="174" t="s">
        <v>3555</v>
      </c>
      <c r="C779" s="174">
        <v>2</v>
      </c>
      <c r="D779" s="9" t="s">
        <v>3839</v>
      </c>
      <c r="E779" s="16"/>
      <c r="F779" s="174"/>
      <c r="G779" s="168"/>
      <c r="H779" s="111">
        <v>1678</v>
      </c>
      <c r="I779" s="111">
        <v>1678</v>
      </c>
      <c r="J779" s="19">
        <f t="shared" si="49"/>
        <v>0</v>
      </c>
      <c r="K779" s="80" t="s">
        <v>779</v>
      </c>
      <c r="L779" s="75"/>
      <c r="M779" s="134"/>
      <c r="N779" s="26"/>
      <c r="O779" s="106" t="s">
        <v>2862</v>
      </c>
      <c r="P779" s="28" t="s">
        <v>5173</v>
      </c>
    </row>
    <row r="780" spans="1:16" x14ac:dyDescent="0.25">
      <c r="A780" s="199">
        <v>146</v>
      </c>
      <c r="B780" s="174" t="s">
        <v>3555</v>
      </c>
      <c r="C780" s="174">
        <v>2</v>
      </c>
      <c r="D780" s="9" t="s">
        <v>3840</v>
      </c>
      <c r="E780" s="16"/>
      <c r="F780" s="174"/>
      <c r="G780" s="168"/>
      <c r="H780" s="111">
        <v>1677</v>
      </c>
      <c r="I780" s="111">
        <v>1677</v>
      </c>
      <c r="J780" s="19">
        <f t="shared" si="49"/>
        <v>0</v>
      </c>
      <c r="K780" s="80" t="s">
        <v>779</v>
      </c>
      <c r="L780" s="75"/>
      <c r="M780" s="134"/>
      <c r="N780" s="26"/>
      <c r="O780" s="106" t="s">
        <v>2862</v>
      </c>
      <c r="P780" s="28" t="s">
        <v>5173</v>
      </c>
    </row>
    <row r="781" spans="1:16" x14ac:dyDescent="0.25">
      <c r="A781" s="199">
        <v>147</v>
      </c>
      <c r="B781" s="174" t="s">
        <v>3555</v>
      </c>
      <c r="C781" s="174">
        <v>2</v>
      </c>
      <c r="D781" s="9" t="s">
        <v>3841</v>
      </c>
      <c r="E781" s="16"/>
      <c r="F781" s="174"/>
      <c r="G781" s="168"/>
      <c r="H781" s="111">
        <v>1677</v>
      </c>
      <c r="I781" s="111">
        <v>1677</v>
      </c>
      <c r="J781" s="19">
        <f t="shared" si="49"/>
        <v>0</v>
      </c>
      <c r="K781" s="80" t="s">
        <v>779</v>
      </c>
      <c r="L781" s="75"/>
      <c r="M781" s="134"/>
      <c r="N781" s="26"/>
      <c r="O781" s="106" t="s">
        <v>2863</v>
      </c>
      <c r="P781" s="28" t="s">
        <v>5173</v>
      </c>
    </row>
    <row r="782" spans="1:16" ht="13.2" customHeight="1" x14ac:dyDescent="0.25">
      <c r="A782" s="199">
        <v>149</v>
      </c>
      <c r="B782" s="174" t="s">
        <v>3555</v>
      </c>
      <c r="C782" s="174">
        <v>2</v>
      </c>
      <c r="D782" s="9" t="s">
        <v>3842</v>
      </c>
      <c r="E782" s="16"/>
      <c r="F782" s="174"/>
      <c r="G782" s="168"/>
      <c r="H782" s="111">
        <v>13168</v>
      </c>
      <c r="I782" s="111">
        <v>13168</v>
      </c>
      <c r="J782" s="19">
        <f t="shared" si="49"/>
        <v>0</v>
      </c>
      <c r="K782" s="80" t="s">
        <v>779</v>
      </c>
      <c r="L782" s="75"/>
      <c r="M782" s="134"/>
      <c r="N782" s="26"/>
      <c r="O782" s="106" t="s">
        <v>2864</v>
      </c>
      <c r="P782" s="28" t="s">
        <v>5173</v>
      </c>
    </row>
    <row r="783" spans="1:16" x14ac:dyDescent="0.25">
      <c r="A783" s="199">
        <v>150</v>
      </c>
      <c r="B783" s="174" t="s">
        <v>3555</v>
      </c>
      <c r="C783" s="174">
        <v>2</v>
      </c>
      <c r="D783" s="9" t="s">
        <v>3843</v>
      </c>
      <c r="E783" s="16"/>
      <c r="F783" s="174"/>
      <c r="G783" s="168"/>
      <c r="H783" s="111">
        <v>29227</v>
      </c>
      <c r="I783" s="111">
        <v>29227</v>
      </c>
      <c r="J783" s="19">
        <f t="shared" si="49"/>
        <v>0</v>
      </c>
      <c r="K783" s="80" t="s">
        <v>779</v>
      </c>
      <c r="L783" s="75"/>
      <c r="M783" s="134"/>
      <c r="N783" s="26"/>
      <c r="O783" s="106" t="s">
        <v>2865</v>
      </c>
      <c r="P783" s="28" t="s">
        <v>5173</v>
      </c>
    </row>
    <row r="784" spans="1:16" x14ac:dyDescent="0.25">
      <c r="A784" s="199">
        <v>151</v>
      </c>
      <c r="B784" s="174" t="s">
        <v>3555</v>
      </c>
      <c r="C784" s="174">
        <v>2</v>
      </c>
      <c r="D784" s="9" t="s">
        <v>3844</v>
      </c>
      <c r="E784" s="16"/>
      <c r="F784" s="174"/>
      <c r="G784" s="168"/>
      <c r="H784" s="111">
        <v>129877</v>
      </c>
      <c r="I784" s="111">
        <v>129877</v>
      </c>
      <c r="J784" s="19">
        <f t="shared" si="49"/>
        <v>0</v>
      </c>
      <c r="K784" s="80" t="s">
        <v>779</v>
      </c>
      <c r="L784" s="75"/>
      <c r="M784" s="134"/>
      <c r="N784" s="26"/>
      <c r="O784" s="106" t="s">
        <v>2866</v>
      </c>
      <c r="P784" s="28" t="s">
        <v>5173</v>
      </c>
    </row>
    <row r="785" spans="1:16" ht="13.2" customHeight="1" x14ac:dyDescent="0.25">
      <c r="A785" s="199">
        <v>152</v>
      </c>
      <c r="B785" s="174" t="s">
        <v>3555</v>
      </c>
      <c r="C785" s="174">
        <v>2</v>
      </c>
      <c r="D785" s="9" t="s">
        <v>3845</v>
      </c>
      <c r="E785" s="16"/>
      <c r="F785" s="174"/>
      <c r="G785" s="168"/>
      <c r="H785" s="111">
        <v>35239</v>
      </c>
      <c r="I785" s="111">
        <v>35239</v>
      </c>
      <c r="J785" s="19">
        <f t="shared" si="49"/>
        <v>0</v>
      </c>
      <c r="K785" s="80" t="s">
        <v>779</v>
      </c>
      <c r="L785" s="75"/>
      <c r="M785" s="134"/>
      <c r="N785" s="26"/>
      <c r="O785" s="106" t="s">
        <v>2867</v>
      </c>
      <c r="P785" s="28" t="s">
        <v>5173</v>
      </c>
    </row>
    <row r="786" spans="1:16" ht="26.4" x14ac:dyDescent="0.25">
      <c r="A786" s="199">
        <v>155</v>
      </c>
      <c r="B786" s="174" t="s">
        <v>3555</v>
      </c>
      <c r="C786" s="174">
        <v>2</v>
      </c>
      <c r="D786" s="9" t="s">
        <v>3846</v>
      </c>
      <c r="E786" s="16"/>
      <c r="F786" s="174"/>
      <c r="G786" s="168"/>
      <c r="H786" s="111">
        <v>132203.39000000001</v>
      </c>
      <c r="I786" s="111">
        <v>132203.39000000001</v>
      </c>
      <c r="J786" s="19">
        <f t="shared" si="49"/>
        <v>0</v>
      </c>
      <c r="K786" s="80" t="s">
        <v>779</v>
      </c>
      <c r="L786" s="75"/>
      <c r="M786" s="134"/>
      <c r="N786" s="26"/>
      <c r="O786" s="106" t="s">
        <v>2868</v>
      </c>
      <c r="P786" s="28" t="s">
        <v>5173</v>
      </c>
    </row>
    <row r="787" spans="1:16" ht="26.4" x14ac:dyDescent="0.25">
      <c r="A787" s="199">
        <v>156</v>
      </c>
      <c r="B787" s="174" t="s">
        <v>3555</v>
      </c>
      <c r="C787" s="174">
        <v>2</v>
      </c>
      <c r="D787" s="9" t="s">
        <v>3847</v>
      </c>
      <c r="E787" s="16"/>
      <c r="F787" s="174"/>
      <c r="G787" s="168"/>
      <c r="H787" s="111">
        <v>2840.25</v>
      </c>
      <c r="I787" s="111">
        <v>2840.25</v>
      </c>
      <c r="J787" s="19">
        <f t="shared" si="49"/>
        <v>0</v>
      </c>
      <c r="K787" s="80" t="s">
        <v>779</v>
      </c>
      <c r="L787" s="75"/>
      <c r="M787" s="134"/>
      <c r="N787" s="26"/>
      <c r="O787" s="106" t="s">
        <v>2869</v>
      </c>
      <c r="P787" s="28" t="s">
        <v>5173</v>
      </c>
    </row>
    <row r="788" spans="1:16" ht="39.6" customHeight="1" x14ac:dyDescent="0.25">
      <c r="A788" s="199">
        <v>158</v>
      </c>
      <c r="B788" s="174" t="s">
        <v>3555</v>
      </c>
      <c r="C788" s="174">
        <v>2</v>
      </c>
      <c r="D788" s="9" t="s">
        <v>3848</v>
      </c>
      <c r="E788" s="16"/>
      <c r="F788" s="174"/>
      <c r="G788" s="168"/>
      <c r="H788" s="111">
        <v>271186.44</v>
      </c>
      <c r="I788" s="77">
        <v>70056.28</v>
      </c>
      <c r="J788" s="19">
        <f t="shared" si="49"/>
        <v>201130.16</v>
      </c>
      <c r="K788" s="80" t="s">
        <v>779</v>
      </c>
      <c r="L788" s="75"/>
      <c r="M788" s="134"/>
      <c r="N788" s="26"/>
      <c r="O788" s="106" t="s">
        <v>2870</v>
      </c>
      <c r="P788" s="28" t="s">
        <v>5173</v>
      </c>
    </row>
    <row r="789" spans="1:16" ht="39.6" x14ac:dyDescent="0.25">
      <c r="A789" s="199">
        <v>159</v>
      </c>
      <c r="B789" s="174" t="s">
        <v>3555</v>
      </c>
      <c r="C789" s="174">
        <v>2</v>
      </c>
      <c r="D789" s="9" t="s">
        <v>3849</v>
      </c>
      <c r="E789" s="16"/>
      <c r="F789" s="174"/>
      <c r="G789" s="168"/>
      <c r="H789" s="111">
        <v>188200</v>
      </c>
      <c r="I789" s="77">
        <v>112590.04</v>
      </c>
      <c r="J789" s="19">
        <f t="shared" si="49"/>
        <v>75609.960000000006</v>
      </c>
      <c r="K789" s="80" t="s">
        <v>779</v>
      </c>
      <c r="L789" s="75"/>
      <c r="M789" s="134"/>
      <c r="N789" s="26"/>
      <c r="O789" s="106" t="s">
        <v>2871</v>
      </c>
      <c r="P789" s="28" t="s">
        <v>5173</v>
      </c>
    </row>
    <row r="790" spans="1:16" ht="26.4" x14ac:dyDescent="0.25">
      <c r="A790" s="199">
        <v>160</v>
      </c>
      <c r="B790" s="174" t="s">
        <v>3555</v>
      </c>
      <c r="C790" s="174">
        <v>2</v>
      </c>
      <c r="D790" s="9" t="s">
        <v>3850</v>
      </c>
      <c r="E790" s="16"/>
      <c r="F790" s="174"/>
      <c r="G790" s="168"/>
      <c r="H790" s="111">
        <v>188200</v>
      </c>
      <c r="I790" s="77">
        <v>112590.04</v>
      </c>
      <c r="J790" s="19">
        <f t="shared" si="49"/>
        <v>75609.960000000006</v>
      </c>
      <c r="K790" s="80" t="s">
        <v>779</v>
      </c>
      <c r="L790" s="75"/>
      <c r="M790" s="134"/>
      <c r="N790" s="26"/>
      <c r="O790" s="106" t="s">
        <v>2872</v>
      </c>
      <c r="P790" s="28" t="s">
        <v>5173</v>
      </c>
    </row>
    <row r="791" spans="1:16" ht="13.2" customHeight="1" x14ac:dyDescent="0.25">
      <c r="A791" s="199">
        <v>163</v>
      </c>
      <c r="B791" s="174" t="s">
        <v>3555</v>
      </c>
      <c r="C791" s="174">
        <v>2</v>
      </c>
      <c r="D791" s="9" t="s">
        <v>3851</v>
      </c>
      <c r="E791" s="16"/>
      <c r="F791" s="174"/>
      <c r="G791" s="168"/>
      <c r="H791" s="111">
        <v>37604</v>
      </c>
      <c r="I791" s="111">
        <v>37604</v>
      </c>
      <c r="J791" s="19">
        <f t="shared" si="49"/>
        <v>0</v>
      </c>
      <c r="K791" s="80" t="s">
        <v>779</v>
      </c>
      <c r="L791" s="75"/>
      <c r="M791" s="134"/>
      <c r="N791" s="26"/>
      <c r="O791" s="106" t="s">
        <v>2873</v>
      </c>
      <c r="P791" s="28" t="s">
        <v>5173</v>
      </c>
    </row>
    <row r="792" spans="1:16" x14ac:dyDescent="0.25">
      <c r="A792" s="199">
        <v>164</v>
      </c>
      <c r="B792" s="174" t="s">
        <v>3555</v>
      </c>
      <c r="C792" s="174">
        <v>2</v>
      </c>
      <c r="D792" s="9" t="s">
        <v>3852</v>
      </c>
      <c r="E792" s="16"/>
      <c r="F792" s="174"/>
      <c r="G792" s="168"/>
      <c r="H792" s="111">
        <v>8914</v>
      </c>
      <c r="I792" s="111">
        <v>8914</v>
      </c>
      <c r="J792" s="19">
        <f t="shared" si="49"/>
        <v>0</v>
      </c>
      <c r="K792" s="80" t="s">
        <v>779</v>
      </c>
      <c r="L792" s="75"/>
      <c r="M792" s="134"/>
      <c r="N792" s="26"/>
      <c r="O792" s="106" t="s">
        <v>2874</v>
      </c>
      <c r="P792" s="28" t="s">
        <v>5173</v>
      </c>
    </row>
    <row r="793" spans="1:16" ht="26.4" x14ac:dyDescent="0.25">
      <c r="A793" s="199">
        <v>166</v>
      </c>
      <c r="B793" s="174" t="s">
        <v>3555</v>
      </c>
      <c r="C793" s="174">
        <v>2</v>
      </c>
      <c r="D793" s="9" t="s">
        <v>3853</v>
      </c>
      <c r="E793" s="16"/>
      <c r="F793" s="174"/>
      <c r="G793" s="168"/>
      <c r="H793" s="111">
        <v>24690</v>
      </c>
      <c r="I793" s="111">
        <v>24690</v>
      </c>
      <c r="J793" s="19">
        <f t="shared" si="49"/>
        <v>0</v>
      </c>
      <c r="K793" s="80" t="s">
        <v>779</v>
      </c>
      <c r="L793" s="75"/>
      <c r="M793" s="134"/>
      <c r="N793" s="26"/>
      <c r="O793" s="106" t="s">
        <v>2875</v>
      </c>
      <c r="P793" s="28" t="s">
        <v>5173</v>
      </c>
    </row>
    <row r="794" spans="1:16" ht="26.4" customHeight="1" x14ac:dyDescent="0.25">
      <c r="A794" s="199">
        <v>167</v>
      </c>
      <c r="B794" s="174" t="s">
        <v>3555</v>
      </c>
      <c r="C794" s="174">
        <v>2</v>
      </c>
      <c r="D794" s="9" t="s">
        <v>3854</v>
      </c>
      <c r="E794" s="16"/>
      <c r="F794" s="174"/>
      <c r="G794" s="168"/>
      <c r="H794" s="111">
        <v>19937</v>
      </c>
      <c r="I794" s="111">
        <v>19937</v>
      </c>
      <c r="J794" s="19">
        <f t="shared" si="49"/>
        <v>0</v>
      </c>
      <c r="K794" s="80" t="s">
        <v>779</v>
      </c>
      <c r="L794" s="75"/>
      <c r="M794" s="134"/>
      <c r="N794" s="26"/>
      <c r="O794" s="106" t="s">
        <v>2876</v>
      </c>
      <c r="P794" s="28" t="s">
        <v>5173</v>
      </c>
    </row>
    <row r="795" spans="1:16" ht="26.4" x14ac:dyDescent="0.25">
      <c r="A795" s="199">
        <v>168</v>
      </c>
      <c r="B795" s="174" t="s">
        <v>3555</v>
      </c>
      <c r="C795" s="174">
        <v>2</v>
      </c>
      <c r="D795" s="9" t="s">
        <v>3855</v>
      </c>
      <c r="E795" s="16"/>
      <c r="F795" s="174"/>
      <c r="G795" s="168"/>
      <c r="H795" s="111">
        <v>19938</v>
      </c>
      <c r="I795" s="111">
        <v>19938</v>
      </c>
      <c r="J795" s="19">
        <f t="shared" si="49"/>
        <v>0</v>
      </c>
      <c r="K795" s="80" t="s">
        <v>779</v>
      </c>
      <c r="L795" s="75"/>
      <c r="M795" s="134"/>
      <c r="N795" s="26"/>
      <c r="O795" s="106" t="s">
        <v>2877</v>
      </c>
      <c r="P795" s="28" t="s">
        <v>5173</v>
      </c>
    </row>
    <row r="796" spans="1:16" x14ac:dyDescent="0.25">
      <c r="A796" s="199">
        <v>169</v>
      </c>
      <c r="B796" s="174" t="s">
        <v>3555</v>
      </c>
      <c r="C796" s="174">
        <v>2</v>
      </c>
      <c r="D796" s="9" t="s">
        <v>3856</v>
      </c>
      <c r="E796" s="16"/>
      <c r="F796" s="174"/>
      <c r="G796" s="168"/>
      <c r="H796" s="111">
        <v>22360</v>
      </c>
      <c r="I796" s="111">
        <v>22360</v>
      </c>
      <c r="J796" s="19">
        <f t="shared" si="49"/>
        <v>0</v>
      </c>
      <c r="K796" s="80" t="s">
        <v>779</v>
      </c>
      <c r="L796" s="75"/>
      <c r="M796" s="134"/>
      <c r="N796" s="26"/>
      <c r="O796" s="106" t="s">
        <v>2878</v>
      </c>
      <c r="P796" s="28" t="s">
        <v>5173</v>
      </c>
    </row>
    <row r="797" spans="1:16" ht="26.4" customHeight="1" x14ac:dyDescent="0.25">
      <c r="A797" s="199">
        <v>170</v>
      </c>
      <c r="B797" s="174" t="s">
        <v>3555</v>
      </c>
      <c r="C797" s="174">
        <v>2</v>
      </c>
      <c r="D797" s="9" t="s">
        <v>3857</v>
      </c>
      <c r="E797" s="16"/>
      <c r="F797" s="174"/>
      <c r="G797" s="168"/>
      <c r="H797" s="111">
        <v>30420</v>
      </c>
      <c r="I797" s="111">
        <v>30420</v>
      </c>
      <c r="J797" s="19">
        <f t="shared" si="49"/>
        <v>0</v>
      </c>
      <c r="K797" s="80" t="s">
        <v>779</v>
      </c>
      <c r="L797" s="75"/>
      <c r="M797" s="134"/>
      <c r="N797" s="26"/>
      <c r="O797" s="106" t="s">
        <v>2879</v>
      </c>
      <c r="P797" s="28" t="s">
        <v>5173</v>
      </c>
    </row>
    <row r="798" spans="1:16" x14ac:dyDescent="0.25">
      <c r="A798" s="199">
        <v>173</v>
      </c>
      <c r="B798" s="174" t="s">
        <v>3555</v>
      </c>
      <c r="C798" s="174">
        <v>2</v>
      </c>
      <c r="D798" s="9" t="s">
        <v>3858</v>
      </c>
      <c r="E798" s="16"/>
      <c r="F798" s="174"/>
      <c r="G798" s="168"/>
      <c r="H798" s="111">
        <v>13280.18</v>
      </c>
      <c r="I798" s="111">
        <v>13280.18</v>
      </c>
      <c r="J798" s="19">
        <f t="shared" si="49"/>
        <v>0</v>
      </c>
      <c r="K798" s="80" t="s">
        <v>779</v>
      </c>
      <c r="L798" s="75"/>
      <c r="M798" s="134"/>
      <c r="N798" s="26"/>
      <c r="O798" s="106" t="s">
        <v>2880</v>
      </c>
      <c r="P798" s="28" t="s">
        <v>5173</v>
      </c>
    </row>
    <row r="799" spans="1:16" x14ac:dyDescent="0.25">
      <c r="A799" s="199">
        <v>174</v>
      </c>
      <c r="B799" s="174" t="s">
        <v>3555</v>
      </c>
      <c r="C799" s="174">
        <v>2</v>
      </c>
      <c r="D799" s="9" t="s">
        <v>3859</v>
      </c>
      <c r="E799" s="16"/>
      <c r="F799" s="174"/>
      <c r="G799" s="168"/>
      <c r="H799" s="111">
        <v>18278.86</v>
      </c>
      <c r="I799" s="111">
        <v>18078.86</v>
      </c>
      <c r="J799" s="19">
        <f t="shared" si="49"/>
        <v>200</v>
      </c>
      <c r="K799" s="80" t="s">
        <v>779</v>
      </c>
      <c r="L799" s="75"/>
      <c r="M799" s="134"/>
      <c r="N799" s="26"/>
      <c r="O799" s="106" t="s">
        <v>2881</v>
      </c>
      <c r="P799" s="28" t="s">
        <v>5173</v>
      </c>
    </row>
    <row r="800" spans="1:16" ht="13.2" customHeight="1" x14ac:dyDescent="0.25">
      <c r="A800" s="199">
        <v>175</v>
      </c>
      <c r="B800" s="174" t="s">
        <v>3555</v>
      </c>
      <c r="C800" s="174">
        <v>2</v>
      </c>
      <c r="D800" s="9" t="s">
        <v>3860</v>
      </c>
      <c r="E800" s="16"/>
      <c r="F800" s="174"/>
      <c r="G800" s="168"/>
      <c r="H800" s="111">
        <v>37000</v>
      </c>
      <c r="I800" s="111">
        <v>37000</v>
      </c>
      <c r="J800" s="19">
        <f t="shared" si="49"/>
        <v>0</v>
      </c>
      <c r="K800" s="80" t="s">
        <v>779</v>
      </c>
      <c r="L800" s="75"/>
      <c r="M800" s="134"/>
      <c r="N800" s="26"/>
      <c r="O800" s="106" t="s">
        <v>2882</v>
      </c>
      <c r="P800" s="28" t="s">
        <v>5173</v>
      </c>
    </row>
    <row r="801" spans="1:16" x14ac:dyDescent="0.25">
      <c r="A801" s="199">
        <v>176</v>
      </c>
      <c r="B801" s="174" t="s">
        <v>3555</v>
      </c>
      <c r="C801" s="174">
        <v>2</v>
      </c>
      <c r="D801" s="9" t="s">
        <v>3861</v>
      </c>
      <c r="E801" s="16"/>
      <c r="F801" s="174"/>
      <c r="G801" s="168"/>
      <c r="H801" s="111">
        <v>19050</v>
      </c>
      <c r="I801" s="111">
        <v>19050</v>
      </c>
      <c r="J801" s="19">
        <f t="shared" si="49"/>
        <v>0</v>
      </c>
      <c r="K801" s="80" t="s">
        <v>779</v>
      </c>
      <c r="L801" s="75"/>
      <c r="M801" s="134"/>
      <c r="N801" s="26"/>
      <c r="O801" s="106" t="s">
        <v>2883</v>
      </c>
      <c r="P801" s="28" t="s">
        <v>5173</v>
      </c>
    </row>
    <row r="802" spans="1:16" x14ac:dyDescent="0.25">
      <c r="A802" s="199">
        <v>177</v>
      </c>
      <c r="B802" s="174" t="s">
        <v>3555</v>
      </c>
      <c r="C802" s="174">
        <v>2</v>
      </c>
      <c r="D802" s="9" t="s">
        <v>3862</v>
      </c>
      <c r="E802" s="16"/>
      <c r="F802" s="174"/>
      <c r="G802" s="168"/>
      <c r="H802" s="111">
        <v>21390</v>
      </c>
      <c r="I802" s="111">
        <v>21390</v>
      </c>
      <c r="J802" s="19">
        <f t="shared" si="49"/>
        <v>0</v>
      </c>
      <c r="K802" s="80" t="s">
        <v>779</v>
      </c>
      <c r="L802" s="75"/>
      <c r="M802" s="134"/>
      <c r="N802" s="26"/>
      <c r="O802" s="106" t="s">
        <v>2884</v>
      </c>
      <c r="P802" s="28" t="s">
        <v>5173</v>
      </c>
    </row>
    <row r="803" spans="1:16" ht="26.4" customHeight="1" x14ac:dyDescent="0.25">
      <c r="A803" s="199">
        <v>178</v>
      </c>
      <c r="B803" s="174" t="s">
        <v>3555</v>
      </c>
      <c r="C803" s="174">
        <v>2</v>
      </c>
      <c r="D803" s="9" t="s">
        <v>3863</v>
      </c>
      <c r="E803" s="16"/>
      <c r="F803" s="174"/>
      <c r="G803" s="168"/>
      <c r="H803" s="111">
        <v>16137.29</v>
      </c>
      <c r="I803" s="111">
        <v>16137.29</v>
      </c>
      <c r="J803" s="19">
        <f t="shared" si="49"/>
        <v>0</v>
      </c>
      <c r="K803" s="80" t="s">
        <v>779</v>
      </c>
      <c r="L803" s="75"/>
      <c r="M803" s="134"/>
      <c r="N803" s="26"/>
      <c r="O803" s="106" t="s">
        <v>2885</v>
      </c>
      <c r="P803" s="28" t="s">
        <v>5173</v>
      </c>
    </row>
    <row r="804" spans="1:16" ht="26.4" x14ac:dyDescent="0.25">
      <c r="A804" s="199">
        <v>181</v>
      </c>
      <c r="B804" s="174" t="s">
        <v>3555</v>
      </c>
      <c r="C804" s="174">
        <v>2</v>
      </c>
      <c r="D804" s="9" t="s">
        <v>3864</v>
      </c>
      <c r="E804" s="16"/>
      <c r="F804" s="174"/>
      <c r="G804" s="168"/>
      <c r="H804" s="111">
        <v>13247.29</v>
      </c>
      <c r="I804" s="111">
        <v>13247.29</v>
      </c>
      <c r="J804" s="19">
        <f t="shared" si="49"/>
        <v>0</v>
      </c>
      <c r="K804" s="80" t="s">
        <v>779</v>
      </c>
      <c r="L804" s="75"/>
      <c r="M804" s="134"/>
      <c r="N804" s="26"/>
      <c r="O804" s="106" t="s">
        <v>2886</v>
      </c>
      <c r="P804" s="28" t="s">
        <v>5173</v>
      </c>
    </row>
    <row r="805" spans="1:16" x14ac:dyDescent="0.25">
      <c r="A805" s="199">
        <v>182</v>
      </c>
      <c r="B805" s="174" t="s">
        <v>3555</v>
      </c>
      <c r="C805" s="174">
        <v>2</v>
      </c>
      <c r="D805" s="9" t="s">
        <v>3865</v>
      </c>
      <c r="E805" s="16"/>
      <c r="F805" s="174"/>
      <c r="G805" s="168"/>
      <c r="H805" s="111">
        <v>1571</v>
      </c>
      <c r="I805" s="111">
        <v>1571</v>
      </c>
      <c r="J805" s="19">
        <f t="shared" si="49"/>
        <v>0</v>
      </c>
      <c r="K805" s="80" t="s">
        <v>779</v>
      </c>
      <c r="L805" s="75"/>
      <c r="M805" s="134"/>
      <c r="N805" s="26"/>
      <c r="O805" s="106" t="s">
        <v>2887</v>
      </c>
      <c r="P805" s="28" t="s">
        <v>5173</v>
      </c>
    </row>
    <row r="806" spans="1:16" ht="13.2" customHeight="1" x14ac:dyDescent="0.25">
      <c r="A806" s="199">
        <v>183</v>
      </c>
      <c r="B806" s="174" t="s">
        <v>3555</v>
      </c>
      <c r="C806" s="174">
        <v>2</v>
      </c>
      <c r="D806" s="9" t="s">
        <v>3866</v>
      </c>
      <c r="E806" s="16"/>
      <c r="F806" s="174"/>
      <c r="G806" s="168"/>
      <c r="H806" s="111">
        <v>2260</v>
      </c>
      <c r="I806" s="111">
        <v>2260</v>
      </c>
      <c r="J806" s="19">
        <f t="shared" si="49"/>
        <v>0</v>
      </c>
      <c r="K806" s="80" t="s">
        <v>779</v>
      </c>
      <c r="L806" s="75"/>
      <c r="M806" s="134"/>
      <c r="N806" s="26"/>
      <c r="O806" s="106" t="s">
        <v>2888</v>
      </c>
      <c r="P806" s="28" t="s">
        <v>5173</v>
      </c>
    </row>
    <row r="807" spans="1:16" x14ac:dyDescent="0.25">
      <c r="A807" s="199">
        <v>184</v>
      </c>
      <c r="B807" s="174" t="s">
        <v>3555</v>
      </c>
      <c r="C807" s="174">
        <v>2</v>
      </c>
      <c r="D807" s="9" t="s">
        <v>3867</v>
      </c>
      <c r="E807" s="16"/>
      <c r="F807" s="174"/>
      <c r="G807" s="168"/>
      <c r="H807" s="111">
        <v>4406</v>
      </c>
      <c r="I807" s="111">
        <v>4406</v>
      </c>
      <c r="J807" s="19">
        <f t="shared" si="49"/>
        <v>0</v>
      </c>
      <c r="K807" s="80" t="s">
        <v>779</v>
      </c>
      <c r="L807" s="75"/>
      <c r="M807" s="134"/>
      <c r="N807" s="26"/>
      <c r="O807" s="106" t="s">
        <v>2889</v>
      </c>
      <c r="P807" s="28" t="s">
        <v>5173</v>
      </c>
    </row>
    <row r="808" spans="1:16" x14ac:dyDescent="0.25">
      <c r="A808" s="199">
        <v>185</v>
      </c>
      <c r="B808" s="174" t="s">
        <v>3555</v>
      </c>
      <c r="C808" s="174">
        <v>2</v>
      </c>
      <c r="D808" s="9" t="s">
        <v>3868</v>
      </c>
      <c r="E808" s="16"/>
      <c r="F808" s="174"/>
      <c r="G808" s="168"/>
      <c r="H808" s="111">
        <v>3282</v>
      </c>
      <c r="I808" s="111">
        <v>3282</v>
      </c>
      <c r="J808" s="19">
        <f t="shared" si="49"/>
        <v>0</v>
      </c>
      <c r="K808" s="80" t="s">
        <v>779</v>
      </c>
      <c r="L808" s="75"/>
      <c r="M808" s="134"/>
      <c r="N808" s="26"/>
      <c r="O808" s="106" t="s">
        <v>2890</v>
      </c>
      <c r="P808" s="28" t="s">
        <v>5173</v>
      </c>
    </row>
    <row r="809" spans="1:16" ht="13.2" customHeight="1" x14ac:dyDescent="0.25">
      <c r="A809" s="199">
        <v>186</v>
      </c>
      <c r="B809" s="174" t="s">
        <v>3555</v>
      </c>
      <c r="C809" s="174">
        <v>2</v>
      </c>
      <c r="D809" s="9" t="s">
        <v>3869</v>
      </c>
      <c r="E809" s="16"/>
      <c r="F809" s="174"/>
      <c r="G809" s="168"/>
      <c r="H809" s="111">
        <v>6565</v>
      </c>
      <c r="I809" s="111">
        <v>6565</v>
      </c>
      <c r="J809" s="19">
        <f t="shared" si="49"/>
        <v>0</v>
      </c>
      <c r="K809" s="80" t="s">
        <v>779</v>
      </c>
      <c r="L809" s="75"/>
      <c r="M809" s="134"/>
      <c r="N809" s="26"/>
      <c r="O809" s="106" t="s">
        <v>2891</v>
      </c>
      <c r="P809" s="28" t="s">
        <v>5173</v>
      </c>
    </row>
    <row r="810" spans="1:16" x14ac:dyDescent="0.25">
      <c r="A810" s="199">
        <v>187</v>
      </c>
      <c r="B810" s="174" t="s">
        <v>3555</v>
      </c>
      <c r="C810" s="174">
        <v>2</v>
      </c>
      <c r="D810" s="9" t="s">
        <v>3870</v>
      </c>
      <c r="E810" s="16"/>
      <c r="F810" s="174"/>
      <c r="G810" s="168"/>
      <c r="H810" s="111">
        <v>3292</v>
      </c>
      <c r="I810" s="111">
        <v>3292</v>
      </c>
      <c r="J810" s="19">
        <f t="shared" si="49"/>
        <v>0</v>
      </c>
      <c r="K810" s="80" t="s">
        <v>779</v>
      </c>
      <c r="L810" s="75"/>
      <c r="M810" s="134"/>
      <c r="N810" s="26"/>
      <c r="O810" s="106" t="s">
        <v>2892</v>
      </c>
      <c r="P810" s="28" t="s">
        <v>5173</v>
      </c>
    </row>
    <row r="811" spans="1:16" ht="26.4" x14ac:dyDescent="0.25">
      <c r="A811" s="199">
        <v>188</v>
      </c>
      <c r="B811" s="174" t="s">
        <v>3555</v>
      </c>
      <c r="C811" s="174">
        <v>2</v>
      </c>
      <c r="D811" s="9" t="s">
        <v>3871</v>
      </c>
      <c r="E811" s="16"/>
      <c r="F811" s="174"/>
      <c r="G811" s="168"/>
      <c r="H811" s="111">
        <v>294822.65999999997</v>
      </c>
      <c r="I811" s="111">
        <v>294822.65999999997</v>
      </c>
      <c r="J811" s="19">
        <f t="shared" si="49"/>
        <v>0</v>
      </c>
      <c r="K811" s="80" t="s">
        <v>779</v>
      </c>
      <c r="L811" s="75"/>
      <c r="M811" s="134"/>
      <c r="N811" s="26"/>
      <c r="O811" s="106" t="s">
        <v>2893</v>
      </c>
      <c r="P811" s="28" t="s">
        <v>5173</v>
      </c>
    </row>
    <row r="812" spans="1:16" ht="26.4" customHeight="1" x14ac:dyDescent="0.25">
      <c r="A812" s="199">
        <v>189</v>
      </c>
      <c r="B812" s="174" t="s">
        <v>3555</v>
      </c>
      <c r="C812" s="174">
        <v>2</v>
      </c>
      <c r="D812" s="9" t="s">
        <v>3872</v>
      </c>
      <c r="E812" s="16"/>
      <c r="F812" s="174"/>
      <c r="G812" s="168"/>
      <c r="H812" s="111">
        <v>110500</v>
      </c>
      <c r="I812" s="111">
        <v>110500</v>
      </c>
      <c r="J812" s="19">
        <f t="shared" si="49"/>
        <v>0</v>
      </c>
      <c r="K812" s="80" t="s">
        <v>779</v>
      </c>
      <c r="L812" s="75"/>
      <c r="M812" s="134"/>
      <c r="N812" s="26"/>
      <c r="O812" s="106" t="s">
        <v>2894</v>
      </c>
      <c r="P812" s="28" t="s">
        <v>5173</v>
      </c>
    </row>
    <row r="813" spans="1:16" ht="26.4" x14ac:dyDescent="0.25">
      <c r="A813" s="199">
        <v>190</v>
      </c>
      <c r="B813" s="174" t="s">
        <v>3555</v>
      </c>
      <c r="C813" s="174">
        <v>2</v>
      </c>
      <c r="D813" s="9" t="s">
        <v>3873</v>
      </c>
      <c r="E813" s="16"/>
      <c r="F813" s="174"/>
      <c r="G813" s="168"/>
      <c r="H813" s="111">
        <v>32745</v>
      </c>
      <c r="I813" s="111">
        <v>32745</v>
      </c>
      <c r="J813" s="19">
        <f t="shared" si="49"/>
        <v>0</v>
      </c>
      <c r="K813" s="80" t="s">
        <v>779</v>
      </c>
      <c r="L813" s="75"/>
      <c r="M813" s="134"/>
      <c r="N813" s="26"/>
      <c r="O813" s="106" t="s">
        <v>2895</v>
      </c>
      <c r="P813" s="28" t="s">
        <v>5173</v>
      </c>
    </row>
    <row r="814" spans="1:16" ht="26.4" x14ac:dyDescent="0.25">
      <c r="A814" s="199">
        <v>191</v>
      </c>
      <c r="B814" s="174" t="s">
        <v>3555</v>
      </c>
      <c r="C814" s="174">
        <v>2</v>
      </c>
      <c r="D814" s="9" t="s">
        <v>3874</v>
      </c>
      <c r="E814" s="16"/>
      <c r="F814" s="174"/>
      <c r="G814" s="168"/>
      <c r="H814" s="111">
        <v>615889.82999999996</v>
      </c>
      <c r="I814" s="111">
        <v>615889.82999999996</v>
      </c>
      <c r="J814" s="19">
        <f t="shared" si="49"/>
        <v>0</v>
      </c>
      <c r="K814" s="80" t="s">
        <v>779</v>
      </c>
      <c r="L814" s="75"/>
      <c r="M814" s="134"/>
      <c r="N814" s="26"/>
      <c r="O814" s="106" t="s">
        <v>2896</v>
      </c>
      <c r="P814" s="28" t="s">
        <v>5173</v>
      </c>
    </row>
    <row r="815" spans="1:16" ht="26.4" customHeight="1" x14ac:dyDescent="0.25">
      <c r="A815" s="199">
        <v>192</v>
      </c>
      <c r="B815" s="174" t="s">
        <v>3555</v>
      </c>
      <c r="C815" s="174">
        <v>2</v>
      </c>
      <c r="D815" s="9" t="s">
        <v>3875</v>
      </c>
      <c r="E815" s="16"/>
      <c r="F815" s="174"/>
      <c r="G815" s="168"/>
      <c r="H815" s="111">
        <v>615889.82999999996</v>
      </c>
      <c r="I815" s="111">
        <v>615889.82999999996</v>
      </c>
      <c r="J815" s="19">
        <f t="shared" si="49"/>
        <v>0</v>
      </c>
      <c r="K815" s="80" t="s">
        <v>779</v>
      </c>
      <c r="L815" s="75"/>
      <c r="M815" s="134"/>
      <c r="N815" s="26"/>
      <c r="O815" s="106" t="s">
        <v>2897</v>
      </c>
      <c r="P815" s="28" t="s">
        <v>5173</v>
      </c>
    </row>
    <row r="816" spans="1:16" ht="26.4" x14ac:dyDescent="0.25">
      <c r="A816" s="199">
        <v>193</v>
      </c>
      <c r="B816" s="174" t="s">
        <v>3555</v>
      </c>
      <c r="C816" s="174">
        <v>2</v>
      </c>
      <c r="D816" s="9" t="s">
        <v>3876</v>
      </c>
      <c r="E816" s="16"/>
      <c r="F816" s="174"/>
      <c r="G816" s="168"/>
      <c r="H816" s="111">
        <v>920000</v>
      </c>
      <c r="I816" s="111">
        <v>920000</v>
      </c>
      <c r="J816" s="19">
        <f t="shared" si="49"/>
        <v>0</v>
      </c>
      <c r="K816" s="80" t="s">
        <v>779</v>
      </c>
      <c r="L816" s="75"/>
      <c r="M816" s="134"/>
      <c r="N816" s="26"/>
      <c r="O816" s="106" t="s">
        <v>2898</v>
      </c>
      <c r="P816" s="28" t="s">
        <v>5173</v>
      </c>
    </row>
    <row r="817" spans="1:16" x14ac:dyDescent="0.25">
      <c r="A817" s="199">
        <v>194</v>
      </c>
      <c r="B817" s="174" t="s">
        <v>3555</v>
      </c>
      <c r="C817" s="174">
        <v>2</v>
      </c>
      <c r="D817" s="9" t="s">
        <v>3877</v>
      </c>
      <c r="E817" s="16"/>
      <c r="F817" s="174"/>
      <c r="G817" s="168"/>
      <c r="H817" s="111">
        <v>11085</v>
      </c>
      <c r="I817" s="111">
        <v>11085</v>
      </c>
      <c r="J817" s="19">
        <f t="shared" si="49"/>
        <v>0</v>
      </c>
      <c r="K817" s="80" t="s">
        <v>779</v>
      </c>
      <c r="L817" s="75"/>
      <c r="M817" s="134"/>
      <c r="N817" s="26"/>
      <c r="O817" s="106" t="s">
        <v>2899</v>
      </c>
      <c r="P817" s="28" t="s">
        <v>5173</v>
      </c>
    </row>
    <row r="818" spans="1:16" ht="26.4" customHeight="1" x14ac:dyDescent="0.25">
      <c r="A818" s="199">
        <v>195</v>
      </c>
      <c r="B818" s="174" t="s">
        <v>3555</v>
      </c>
      <c r="C818" s="174">
        <v>2</v>
      </c>
      <c r="D818" s="9" t="s">
        <v>3878</v>
      </c>
      <c r="E818" s="16"/>
      <c r="F818" s="174"/>
      <c r="G818" s="168"/>
      <c r="H818" s="111">
        <v>0</v>
      </c>
      <c r="I818" s="111">
        <v>0</v>
      </c>
      <c r="J818" s="19">
        <f t="shared" ref="J818:J829" si="50">H818-I818</f>
        <v>0</v>
      </c>
      <c r="K818" s="80" t="s">
        <v>779</v>
      </c>
      <c r="L818" s="75"/>
      <c r="M818" s="134"/>
      <c r="N818" s="26"/>
      <c r="O818" s="106" t="s">
        <v>2900</v>
      </c>
      <c r="P818" s="28" t="s">
        <v>5173</v>
      </c>
    </row>
    <row r="819" spans="1:16" ht="26.4" x14ac:dyDescent="0.25">
      <c r="A819" s="199">
        <v>198</v>
      </c>
      <c r="B819" s="174" t="s">
        <v>3555</v>
      </c>
      <c r="C819" s="174">
        <v>2</v>
      </c>
      <c r="D819" s="9" t="s">
        <v>3879</v>
      </c>
      <c r="E819" s="16"/>
      <c r="F819" s="174"/>
      <c r="G819" s="168"/>
      <c r="H819" s="111">
        <v>27118.639999999999</v>
      </c>
      <c r="I819" s="77">
        <v>27118</v>
      </c>
      <c r="J819" s="19">
        <f t="shared" si="50"/>
        <v>0.63999999999941792</v>
      </c>
      <c r="K819" s="80" t="s">
        <v>779</v>
      </c>
      <c r="L819" s="75"/>
      <c r="M819" s="134"/>
      <c r="N819" s="26"/>
      <c r="O819" s="106" t="s">
        <v>2901</v>
      </c>
      <c r="P819" s="28" t="s">
        <v>5173</v>
      </c>
    </row>
    <row r="820" spans="1:16" ht="26.4" x14ac:dyDescent="0.25">
      <c r="A820" s="199">
        <v>199</v>
      </c>
      <c r="B820" s="174" t="s">
        <v>3555</v>
      </c>
      <c r="C820" s="174">
        <v>2</v>
      </c>
      <c r="D820" s="9" t="s">
        <v>3880</v>
      </c>
      <c r="E820" s="16"/>
      <c r="F820" s="174"/>
      <c r="G820" s="168"/>
      <c r="H820" s="114">
        <v>0</v>
      </c>
      <c r="I820" s="114">
        <v>0</v>
      </c>
      <c r="J820" s="19">
        <f t="shared" si="50"/>
        <v>0</v>
      </c>
      <c r="K820" s="80" t="s">
        <v>779</v>
      </c>
      <c r="L820" s="75"/>
      <c r="M820" s="134"/>
      <c r="N820" s="26"/>
      <c r="O820" s="106" t="s">
        <v>2902</v>
      </c>
      <c r="P820" s="28" t="s">
        <v>5173</v>
      </c>
    </row>
    <row r="821" spans="1:16" ht="26.4" customHeight="1" x14ac:dyDescent="0.25">
      <c r="A821" s="199">
        <v>200</v>
      </c>
      <c r="B821" s="174" t="s">
        <v>3555</v>
      </c>
      <c r="C821" s="174">
        <v>2</v>
      </c>
      <c r="D821" s="9" t="s">
        <v>3881</v>
      </c>
      <c r="E821" s="16"/>
      <c r="F821" s="174"/>
      <c r="G821" s="168"/>
      <c r="H821" s="114">
        <v>0</v>
      </c>
      <c r="I821" s="114">
        <v>0</v>
      </c>
      <c r="J821" s="19">
        <f t="shared" si="50"/>
        <v>0</v>
      </c>
      <c r="K821" s="80" t="s">
        <v>779</v>
      </c>
      <c r="L821" s="75"/>
      <c r="M821" s="134"/>
      <c r="N821" s="26"/>
      <c r="O821" s="106" t="s">
        <v>2903</v>
      </c>
      <c r="P821" s="28" t="s">
        <v>5173</v>
      </c>
    </row>
    <row r="822" spans="1:16" ht="26.4" x14ac:dyDescent="0.25">
      <c r="A822" s="199">
        <v>201</v>
      </c>
      <c r="B822" s="174" t="s">
        <v>3555</v>
      </c>
      <c r="C822" s="174">
        <v>2</v>
      </c>
      <c r="D822" s="9" t="s">
        <v>3882</v>
      </c>
      <c r="E822" s="16"/>
      <c r="F822" s="174"/>
      <c r="G822" s="168"/>
      <c r="H822" s="114">
        <v>0</v>
      </c>
      <c r="I822" s="114">
        <v>0</v>
      </c>
      <c r="J822" s="19">
        <f t="shared" si="50"/>
        <v>0</v>
      </c>
      <c r="K822" s="80" t="s">
        <v>779</v>
      </c>
      <c r="L822" s="75"/>
      <c r="M822" s="134"/>
      <c r="N822" s="26"/>
      <c r="O822" s="106" t="s">
        <v>2904</v>
      </c>
      <c r="P822" s="28" t="s">
        <v>5173</v>
      </c>
    </row>
    <row r="823" spans="1:16" ht="26.4" x14ac:dyDescent="0.25">
      <c r="A823" s="199">
        <v>203</v>
      </c>
      <c r="B823" s="174" t="s">
        <v>3555</v>
      </c>
      <c r="C823" s="174">
        <v>2</v>
      </c>
      <c r="D823" s="9" t="s">
        <v>3883</v>
      </c>
      <c r="E823" s="16"/>
      <c r="F823" s="174"/>
      <c r="G823" s="168"/>
      <c r="H823" s="111">
        <v>13881</v>
      </c>
      <c r="I823" s="111">
        <v>13881</v>
      </c>
      <c r="J823" s="19">
        <f t="shared" si="50"/>
        <v>0</v>
      </c>
      <c r="K823" s="80" t="s">
        <v>779</v>
      </c>
      <c r="L823" s="75"/>
      <c r="M823" s="134"/>
      <c r="N823" s="26"/>
      <c r="O823" s="106" t="s">
        <v>2905</v>
      </c>
      <c r="P823" s="28" t="s">
        <v>5173</v>
      </c>
    </row>
    <row r="824" spans="1:16" ht="26.4" customHeight="1" x14ac:dyDescent="0.25">
      <c r="A824" s="199">
        <v>204</v>
      </c>
      <c r="B824" s="174" t="s">
        <v>3555</v>
      </c>
      <c r="C824" s="174">
        <v>2</v>
      </c>
      <c r="D824" s="9" t="s">
        <v>3884</v>
      </c>
      <c r="E824" s="16"/>
      <c r="F824" s="174"/>
      <c r="G824" s="168"/>
      <c r="H824" s="111">
        <v>46222</v>
      </c>
      <c r="I824" s="111">
        <v>46222</v>
      </c>
      <c r="J824" s="19">
        <f t="shared" si="50"/>
        <v>0</v>
      </c>
      <c r="K824" s="80" t="s">
        <v>779</v>
      </c>
      <c r="L824" s="75"/>
      <c r="M824" s="134"/>
      <c r="N824" s="26"/>
      <c r="O824" s="106" t="s">
        <v>2906</v>
      </c>
      <c r="P824" s="28" t="s">
        <v>5173</v>
      </c>
    </row>
    <row r="825" spans="1:16" ht="26.4" x14ac:dyDescent="0.25">
      <c r="A825" s="199">
        <v>205</v>
      </c>
      <c r="B825" s="174" t="s">
        <v>3555</v>
      </c>
      <c r="C825" s="174">
        <v>2</v>
      </c>
      <c r="D825" s="9" t="s">
        <v>3885</v>
      </c>
      <c r="E825" s="16"/>
      <c r="F825" s="174"/>
      <c r="G825" s="168"/>
      <c r="H825" s="111">
        <v>46222</v>
      </c>
      <c r="I825" s="111">
        <v>46222</v>
      </c>
      <c r="J825" s="19">
        <f t="shared" si="50"/>
        <v>0</v>
      </c>
      <c r="K825" s="80" t="s">
        <v>779</v>
      </c>
      <c r="L825" s="75"/>
      <c r="M825" s="134"/>
      <c r="N825" s="26"/>
      <c r="O825" s="106" t="s">
        <v>2907</v>
      </c>
      <c r="P825" s="28" t="s">
        <v>5173</v>
      </c>
    </row>
    <row r="826" spans="1:16" ht="26.4" x14ac:dyDescent="0.25">
      <c r="A826" s="199">
        <v>206</v>
      </c>
      <c r="B826" s="174" t="s">
        <v>3555</v>
      </c>
      <c r="C826" s="174">
        <v>2</v>
      </c>
      <c r="D826" s="9" t="s">
        <v>3886</v>
      </c>
      <c r="E826" s="16"/>
      <c r="F826" s="174"/>
      <c r="G826" s="168"/>
      <c r="H826" s="111">
        <v>46222</v>
      </c>
      <c r="I826" s="111">
        <v>46222</v>
      </c>
      <c r="J826" s="19">
        <f t="shared" si="50"/>
        <v>0</v>
      </c>
      <c r="K826" s="80" t="s">
        <v>779</v>
      </c>
      <c r="L826" s="75"/>
      <c r="M826" s="134"/>
      <c r="N826" s="26"/>
      <c r="O826" s="106" t="s">
        <v>2908</v>
      </c>
      <c r="P826" s="28" t="s">
        <v>5173</v>
      </c>
    </row>
    <row r="827" spans="1:16" ht="26.4" customHeight="1" x14ac:dyDescent="0.25">
      <c r="A827" s="199">
        <v>207</v>
      </c>
      <c r="B827" s="174" t="s">
        <v>3555</v>
      </c>
      <c r="C827" s="174">
        <v>2</v>
      </c>
      <c r="D827" s="9" t="s">
        <v>3887</v>
      </c>
      <c r="E827" s="16"/>
      <c r="F827" s="174"/>
      <c r="G827" s="168"/>
      <c r="H827" s="111">
        <v>46222</v>
      </c>
      <c r="I827" s="111">
        <v>46222</v>
      </c>
      <c r="J827" s="19">
        <f t="shared" si="50"/>
        <v>0</v>
      </c>
      <c r="K827" s="80" t="s">
        <v>779</v>
      </c>
      <c r="L827" s="75"/>
      <c r="M827" s="134"/>
      <c r="N827" s="26"/>
      <c r="O827" s="106" t="s">
        <v>2907</v>
      </c>
      <c r="P827" s="28" t="s">
        <v>5173</v>
      </c>
    </row>
    <row r="828" spans="1:16" ht="26.4" x14ac:dyDescent="0.25">
      <c r="A828" s="199">
        <v>208</v>
      </c>
      <c r="B828" s="174" t="s">
        <v>3555</v>
      </c>
      <c r="C828" s="174">
        <v>2</v>
      </c>
      <c r="D828" s="9" t="s">
        <v>3888</v>
      </c>
      <c r="E828" s="16"/>
      <c r="F828" s="174"/>
      <c r="G828" s="168"/>
      <c r="H828" s="111">
        <v>23165</v>
      </c>
      <c r="I828" s="111">
        <v>23165</v>
      </c>
      <c r="J828" s="19">
        <f t="shared" si="50"/>
        <v>0</v>
      </c>
      <c r="K828" s="80" t="s">
        <v>779</v>
      </c>
      <c r="L828" s="75"/>
      <c r="M828" s="134"/>
      <c r="N828" s="26"/>
      <c r="O828" s="106" t="s">
        <v>2909</v>
      </c>
      <c r="P828" s="28" t="s">
        <v>5173</v>
      </c>
    </row>
    <row r="829" spans="1:16" ht="26.4" x14ac:dyDescent="0.25">
      <c r="A829" s="199">
        <v>209</v>
      </c>
      <c r="B829" s="174" t="s">
        <v>3555</v>
      </c>
      <c r="C829" s="174">
        <v>2</v>
      </c>
      <c r="D829" s="9" t="s">
        <v>3889</v>
      </c>
      <c r="E829" s="16"/>
      <c r="F829" s="174"/>
      <c r="G829" s="168"/>
      <c r="H829" s="111">
        <v>93299.97</v>
      </c>
      <c r="I829" s="111">
        <v>93299.97</v>
      </c>
      <c r="J829" s="19">
        <f t="shared" si="50"/>
        <v>0</v>
      </c>
      <c r="K829" s="80" t="s">
        <v>779</v>
      </c>
      <c r="L829" s="75"/>
      <c r="M829" s="134"/>
      <c r="N829" s="26"/>
      <c r="O829" s="106" t="s">
        <v>2910</v>
      </c>
      <c r="P829" s="28" t="s">
        <v>5173</v>
      </c>
    </row>
    <row r="830" spans="1:16" ht="13.2" customHeight="1" x14ac:dyDescent="0.25">
      <c r="A830" s="199">
        <v>212</v>
      </c>
      <c r="B830" s="174" t="s">
        <v>3555</v>
      </c>
      <c r="C830" s="174">
        <v>2</v>
      </c>
      <c r="D830" s="9" t="s">
        <v>3890</v>
      </c>
      <c r="E830" s="16"/>
      <c r="F830" s="174"/>
      <c r="G830" s="168"/>
      <c r="H830" s="111">
        <v>21731</v>
      </c>
      <c r="I830" s="111">
        <v>21731</v>
      </c>
      <c r="J830" s="113">
        <f t="shared" ref="J830:J888" si="51">H830-I830</f>
        <v>0</v>
      </c>
      <c r="K830" s="80" t="s">
        <v>779</v>
      </c>
      <c r="L830" s="75"/>
      <c r="M830" s="134"/>
      <c r="N830" s="26"/>
      <c r="O830" s="106" t="s">
        <v>2911</v>
      </c>
      <c r="P830" s="28" t="s">
        <v>5173</v>
      </c>
    </row>
    <row r="831" spans="1:16" ht="26.4" x14ac:dyDescent="0.25">
      <c r="A831" s="199">
        <v>213</v>
      </c>
      <c r="B831" s="174" t="s">
        <v>3555</v>
      </c>
      <c r="C831" s="174">
        <v>2</v>
      </c>
      <c r="D831" s="9" t="s">
        <v>3891</v>
      </c>
      <c r="E831" s="16"/>
      <c r="F831" s="174"/>
      <c r="G831" s="168"/>
      <c r="H831" s="111">
        <v>7745</v>
      </c>
      <c r="I831" s="111">
        <v>7745</v>
      </c>
      <c r="J831" s="113">
        <f t="shared" si="51"/>
        <v>0</v>
      </c>
      <c r="K831" s="80" t="s">
        <v>779</v>
      </c>
      <c r="L831" s="75"/>
      <c r="M831" s="134"/>
      <c r="N831" s="26"/>
      <c r="O831" s="106" t="s">
        <v>2912</v>
      </c>
      <c r="P831" s="28" t="s">
        <v>5173</v>
      </c>
    </row>
    <row r="832" spans="1:16" ht="26.4" x14ac:dyDescent="0.25">
      <c r="A832" s="199">
        <v>214</v>
      </c>
      <c r="B832" s="174" t="s">
        <v>3555</v>
      </c>
      <c r="C832" s="174">
        <v>2</v>
      </c>
      <c r="D832" s="9" t="s">
        <v>3892</v>
      </c>
      <c r="E832" s="16"/>
      <c r="F832" s="174"/>
      <c r="G832" s="168"/>
      <c r="H832" s="111">
        <v>7745</v>
      </c>
      <c r="I832" s="111">
        <v>7745</v>
      </c>
      <c r="J832" s="113">
        <f t="shared" si="51"/>
        <v>0</v>
      </c>
      <c r="K832" s="80" t="s">
        <v>779</v>
      </c>
      <c r="L832" s="75"/>
      <c r="M832" s="134"/>
      <c r="N832" s="26"/>
      <c r="O832" s="106" t="s">
        <v>2913</v>
      </c>
      <c r="P832" s="28" t="s">
        <v>5173</v>
      </c>
    </row>
    <row r="833" spans="1:16" ht="26.4" customHeight="1" x14ac:dyDescent="0.25">
      <c r="A833" s="199">
        <v>215</v>
      </c>
      <c r="B833" s="174" t="s">
        <v>3555</v>
      </c>
      <c r="C833" s="174">
        <v>2</v>
      </c>
      <c r="D833" s="9" t="s">
        <v>3893</v>
      </c>
      <c r="E833" s="16"/>
      <c r="F833" s="174"/>
      <c r="G833" s="168"/>
      <c r="H833" s="111">
        <v>7745</v>
      </c>
      <c r="I833" s="111">
        <v>7745</v>
      </c>
      <c r="J833" s="113">
        <f t="shared" si="51"/>
        <v>0</v>
      </c>
      <c r="K833" s="80" t="s">
        <v>779</v>
      </c>
      <c r="L833" s="75"/>
      <c r="M833" s="134"/>
      <c r="N833" s="26"/>
      <c r="O833" s="106" t="s">
        <v>2914</v>
      </c>
      <c r="P833" s="28" t="s">
        <v>5173</v>
      </c>
    </row>
    <row r="834" spans="1:16" ht="26.4" x14ac:dyDescent="0.25">
      <c r="A834" s="199">
        <v>216</v>
      </c>
      <c r="B834" s="174" t="s">
        <v>3555</v>
      </c>
      <c r="C834" s="174">
        <v>2</v>
      </c>
      <c r="D834" s="9" t="s">
        <v>3894</v>
      </c>
      <c r="E834" s="16"/>
      <c r="F834" s="174"/>
      <c r="G834" s="168"/>
      <c r="H834" s="111">
        <v>7745</v>
      </c>
      <c r="I834" s="111">
        <v>7745</v>
      </c>
      <c r="J834" s="113">
        <f t="shared" si="51"/>
        <v>0</v>
      </c>
      <c r="K834" s="80" t="s">
        <v>779</v>
      </c>
      <c r="L834" s="75"/>
      <c r="M834" s="134"/>
      <c r="N834" s="26"/>
      <c r="O834" s="106" t="s">
        <v>2914</v>
      </c>
      <c r="P834" s="28" t="s">
        <v>5173</v>
      </c>
    </row>
    <row r="835" spans="1:16" ht="26.4" x14ac:dyDescent="0.25">
      <c r="A835" s="199">
        <v>217</v>
      </c>
      <c r="B835" s="174" t="s">
        <v>3555</v>
      </c>
      <c r="C835" s="174">
        <v>2</v>
      </c>
      <c r="D835" s="9" t="s">
        <v>3895</v>
      </c>
      <c r="E835" s="16"/>
      <c r="F835" s="174"/>
      <c r="G835" s="168"/>
      <c r="H835" s="111">
        <v>26810</v>
      </c>
      <c r="I835" s="111">
        <v>26810</v>
      </c>
      <c r="J835" s="113">
        <f t="shared" si="51"/>
        <v>0</v>
      </c>
      <c r="K835" s="80" t="s">
        <v>779</v>
      </c>
      <c r="L835" s="75"/>
      <c r="M835" s="134"/>
      <c r="N835" s="26"/>
      <c r="O835" s="106" t="s">
        <v>2915</v>
      </c>
      <c r="P835" s="28" t="s">
        <v>5173</v>
      </c>
    </row>
    <row r="836" spans="1:16" ht="26.4" customHeight="1" x14ac:dyDescent="0.25">
      <c r="A836" s="199">
        <v>218</v>
      </c>
      <c r="B836" s="174" t="s">
        <v>3555</v>
      </c>
      <c r="C836" s="174">
        <v>2</v>
      </c>
      <c r="D836" s="9" t="s">
        <v>3896</v>
      </c>
      <c r="E836" s="16"/>
      <c r="F836" s="174"/>
      <c r="G836" s="168"/>
      <c r="H836" s="111">
        <v>26809</v>
      </c>
      <c r="I836" s="111">
        <v>26809</v>
      </c>
      <c r="J836" s="113">
        <f t="shared" si="51"/>
        <v>0</v>
      </c>
      <c r="K836" s="80" t="s">
        <v>779</v>
      </c>
      <c r="L836" s="75"/>
      <c r="M836" s="134"/>
      <c r="N836" s="26"/>
      <c r="O836" s="106" t="s">
        <v>2916</v>
      </c>
      <c r="P836" s="28" t="s">
        <v>5173</v>
      </c>
    </row>
    <row r="837" spans="1:16" ht="26.4" x14ac:dyDescent="0.25">
      <c r="A837" s="199">
        <v>219</v>
      </c>
      <c r="B837" s="174" t="s">
        <v>3555</v>
      </c>
      <c r="C837" s="174">
        <v>2</v>
      </c>
      <c r="D837" s="9" t="s">
        <v>3897</v>
      </c>
      <c r="E837" s="16"/>
      <c r="F837" s="174"/>
      <c r="G837" s="168"/>
      <c r="H837" s="111">
        <v>26810</v>
      </c>
      <c r="I837" s="111">
        <v>26810</v>
      </c>
      <c r="J837" s="113">
        <f t="shared" si="51"/>
        <v>0</v>
      </c>
      <c r="K837" s="80" t="s">
        <v>779</v>
      </c>
      <c r="L837" s="75"/>
      <c r="M837" s="134"/>
      <c r="N837" s="26"/>
      <c r="O837" s="106" t="s">
        <v>2917</v>
      </c>
      <c r="P837" s="28" t="s">
        <v>5173</v>
      </c>
    </row>
    <row r="838" spans="1:16" ht="26.4" x14ac:dyDescent="0.25">
      <c r="A838" s="199">
        <v>220</v>
      </c>
      <c r="B838" s="174" t="s">
        <v>3555</v>
      </c>
      <c r="C838" s="174">
        <v>2</v>
      </c>
      <c r="D838" s="9" t="s">
        <v>3898</v>
      </c>
      <c r="E838" s="16"/>
      <c r="F838" s="174"/>
      <c r="G838" s="168"/>
      <c r="H838" s="111">
        <v>23166</v>
      </c>
      <c r="I838" s="111">
        <v>23166</v>
      </c>
      <c r="J838" s="113">
        <f t="shared" si="51"/>
        <v>0</v>
      </c>
      <c r="K838" s="80" t="s">
        <v>779</v>
      </c>
      <c r="L838" s="75"/>
      <c r="M838" s="134"/>
      <c r="N838" s="26"/>
      <c r="O838" s="106" t="s">
        <v>2918</v>
      </c>
      <c r="P838" s="28" t="s">
        <v>5173</v>
      </c>
    </row>
    <row r="839" spans="1:16" ht="26.4" customHeight="1" x14ac:dyDescent="0.25">
      <c r="A839" s="199">
        <v>221</v>
      </c>
      <c r="B839" s="174" t="s">
        <v>3555</v>
      </c>
      <c r="C839" s="174">
        <v>2</v>
      </c>
      <c r="D839" s="9" t="s">
        <v>3899</v>
      </c>
      <c r="E839" s="16"/>
      <c r="F839" s="174"/>
      <c r="G839" s="168"/>
      <c r="H839" s="111">
        <v>5080</v>
      </c>
      <c r="I839" s="111">
        <v>5080</v>
      </c>
      <c r="J839" s="113">
        <f t="shared" si="51"/>
        <v>0</v>
      </c>
      <c r="K839" s="80" t="s">
        <v>779</v>
      </c>
      <c r="L839" s="75"/>
      <c r="M839" s="134"/>
      <c r="N839" s="26"/>
      <c r="O839" s="106" t="s">
        <v>2919</v>
      </c>
      <c r="P839" s="28" t="s">
        <v>5173</v>
      </c>
    </row>
    <row r="840" spans="1:16" ht="26.4" x14ac:dyDescent="0.25">
      <c r="A840" s="199">
        <v>223</v>
      </c>
      <c r="B840" s="174" t="s">
        <v>3555</v>
      </c>
      <c r="C840" s="174">
        <v>2</v>
      </c>
      <c r="D840" s="9" t="s">
        <v>3900</v>
      </c>
      <c r="E840" s="16"/>
      <c r="F840" s="174"/>
      <c r="G840" s="168"/>
      <c r="H840" s="111">
        <v>4632</v>
      </c>
      <c r="I840" s="111">
        <v>4632</v>
      </c>
      <c r="J840" s="113">
        <f t="shared" si="51"/>
        <v>0</v>
      </c>
      <c r="K840" s="80" t="s">
        <v>779</v>
      </c>
      <c r="L840" s="75"/>
      <c r="M840" s="134"/>
      <c r="N840" s="26"/>
      <c r="O840" s="106" t="s">
        <v>2920</v>
      </c>
      <c r="P840" s="28" t="s">
        <v>5173</v>
      </c>
    </row>
    <row r="841" spans="1:16" ht="26.4" x14ac:dyDescent="0.25">
      <c r="A841" s="199">
        <v>224</v>
      </c>
      <c r="B841" s="174" t="s">
        <v>3555</v>
      </c>
      <c r="C841" s="174">
        <v>2</v>
      </c>
      <c r="D841" s="9" t="s">
        <v>3901</v>
      </c>
      <c r="E841" s="16"/>
      <c r="F841" s="174"/>
      <c r="G841" s="168"/>
      <c r="H841" s="111">
        <v>4632</v>
      </c>
      <c r="I841" s="111">
        <v>4632</v>
      </c>
      <c r="J841" s="113">
        <f t="shared" si="51"/>
        <v>0</v>
      </c>
      <c r="K841" s="80" t="s">
        <v>779</v>
      </c>
      <c r="L841" s="75"/>
      <c r="M841" s="134"/>
      <c r="N841" s="26"/>
      <c r="O841" s="106" t="s">
        <v>2921</v>
      </c>
      <c r="P841" s="28" t="s">
        <v>5173</v>
      </c>
    </row>
    <row r="842" spans="1:16" ht="26.4" customHeight="1" x14ac:dyDescent="0.25">
      <c r="A842" s="199">
        <v>225</v>
      </c>
      <c r="B842" s="174" t="s">
        <v>3555</v>
      </c>
      <c r="C842" s="174">
        <v>2</v>
      </c>
      <c r="D842" s="9" t="s">
        <v>3902</v>
      </c>
      <c r="E842" s="16"/>
      <c r="F842" s="174"/>
      <c r="G842" s="168"/>
      <c r="H842" s="111">
        <v>55056.11</v>
      </c>
      <c r="I842" s="111">
        <v>55056.11</v>
      </c>
      <c r="J842" s="113">
        <f t="shared" si="51"/>
        <v>0</v>
      </c>
      <c r="K842" s="80" t="s">
        <v>779</v>
      </c>
      <c r="L842" s="75"/>
      <c r="M842" s="134"/>
      <c r="N842" s="26"/>
      <c r="O842" s="106" t="s">
        <v>2922</v>
      </c>
      <c r="P842" s="28" t="s">
        <v>5173</v>
      </c>
    </row>
    <row r="843" spans="1:16" ht="26.4" x14ac:dyDescent="0.25">
      <c r="A843" s="199">
        <v>226</v>
      </c>
      <c r="B843" s="174" t="s">
        <v>3555</v>
      </c>
      <c r="C843" s="174">
        <v>2</v>
      </c>
      <c r="D843" s="9" t="s">
        <v>3903</v>
      </c>
      <c r="E843" s="16"/>
      <c r="F843" s="174"/>
      <c r="G843" s="168"/>
      <c r="H843" s="111">
        <v>38567.870000000003</v>
      </c>
      <c r="I843" s="111">
        <v>38567.870000000003</v>
      </c>
      <c r="J843" s="113">
        <f t="shared" si="51"/>
        <v>0</v>
      </c>
      <c r="K843" s="80" t="s">
        <v>779</v>
      </c>
      <c r="L843" s="75"/>
      <c r="M843" s="134"/>
      <c r="N843" s="26"/>
      <c r="O843" s="106" t="s">
        <v>2923</v>
      </c>
      <c r="P843" s="28" t="s">
        <v>5173</v>
      </c>
    </row>
    <row r="844" spans="1:16" ht="26.4" x14ac:dyDescent="0.25">
      <c r="A844" s="199">
        <v>227</v>
      </c>
      <c r="B844" s="174" t="s">
        <v>3555</v>
      </c>
      <c r="C844" s="174">
        <v>2</v>
      </c>
      <c r="D844" s="9" t="s">
        <v>3904</v>
      </c>
      <c r="E844" s="16"/>
      <c r="F844" s="174"/>
      <c r="G844" s="168"/>
      <c r="H844" s="111">
        <v>1685</v>
      </c>
      <c r="I844" s="111">
        <v>1685</v>
      </c>
      <c r="J844" s="113">
        <f t="shared" si="51"/>
        <v>0</v>
      </c>
      <c r="K844" s="80" t="s">
        <v>779</v>
      </c>
      <c r="L844" s="75"/>
      <c r="M844" s="134"/>
      <c r="N844" s="26"/>
      <c r="O844" s="106" t="s">
        <v>2924</v>
      </c>
      <c r="P844" s="28" t="s">
        <v>5173</v>
      </c>
    </row>
    <row r="845" spans="1:16" ht="26.4" customHeight="1" x14ac:dyDescent="0.25">
      <c r="A845" s="199">
        <v>228</v>
      </c>
      <c r="B845" s="174" t="s">
        <v>3555</v>
      </c>
      <c r="C845" s="174">
        <v>2</v>
      </c>
      <c r="D845" s="9" t="s">
        <v>3905</v>
      </c>
      <c r="E845" s="16"/>
      <c r="F845" s="174"/>
      <c r="G845" s="168"/>
      <c r="H845" s="111">
        <v>1685</v>
      </c>
      <c r="I845" s="111">
        <v>1685</v>
      </c>
      <c r="J845" s="113">
        <f t="shared" si="51"/>
        <v>0</v>
      </c>
      <c r="K845" s="80" t="s">
        <v>779</v>
      </c>
      <c r="L845" s="75"/>
      <c r="M845" s="134"/>
      <c r="N845" s="26"/>
      <c r="O845" s="106" t="s">
        <v>2925</v>
      </c>
      <c r="P845" s="28" t="s">
        <v>5173</v>
      </c>
    </row>
    <row r="846" spans="1:16" x14ac:dyDescent="0.25">
      <c r="A846" s="199">
        <v>229</v>
      </c>
      <c r="B846" s="174" t="s">
        <v>3555</v>
      </c>
      <c r="C846" s="174">
        <v>2</v>
      </c>
      <c r="D846" s="9" t="s">
        <v>3906</v>
      </c>
      <c r="E846" s="16"/>
      <c r="F846" s="174"/>
      <c r="G846" s="168"/>
      <c r="H846" s="111">
        <v>10667</v>
      </c>
      <c r="I846" s="111">
        <v>10667</v>
      </c>
      <c r="J846" s="113">
        <f t="shared" si="51"/>
        <v>0</v>
      </c>
      <c r="K846" s="80" t="s">
        <v>779</v>
      </c>
      <c r="L846" s="75"/>
      <c r="M846" s="134"/>
      <c r="N846" s="26"/>
      <c r="O846" s="106" t="s">
        <v>2926</v>
      </c>
      <c r="P846" s="28" t="s">
        <v>5173</v>
      </c>
    </row>
    <row r="847" spans="1:16" x14ac:dyDescent="0.25">
      <c r="A847" s="199">
        <v>230</v>
      </c>
      <c r="B847" s="174" t="s">
        <v>3555</v>
      </c>
      <c r="C847" s="174">
        <v>2</v>
      </c>
      <c r="D847" s="9" t="s">
        <v>3907</v>
      </c>
      <c r="E847" s="16"/>
      <c r="F847" s="174"/>
      <c r="G847" s="168"/>
      <c r="H847" s="111">
        <v>3428</v>
      </c>
      <c r="I847" s="111">
        <v>3428</v>
      </c>
      <c r="J847" s="113">
        <f t="shared" si="51"/>
        <v>0</v>
      </c>
      <c r="K847" s="80" t="s">
        <v>779</v>
      </c>
      <c r="L847" s="75"/>
      <c r="M847" s="134"/>
      <c r="N847" s="26"/>
      <c r="O847" s="106" t="s">
        <v>2927</v>
      </c>
      <c r="P847" s="28" t="s">
        <v>5173</v>
      </c>
    </row>
    <row r="848" spans="1:16" ht="26.4" customHeight="1" x14ac:dyDescent="0.25">
      <c r="A848" s="199">
        <v>232</v>
      </c>
      <c r="B848" s="174" t="s">
        <v>3555</v>
      </c>
      <c r="C848" s="174">
        <v>2</v>
      </c>
      <c r="D848" s="9" t="s">
        <v>3908</v>
      </c>
      <c r="E848" s="16"/>
      <c r="F848" s="174"/>
      <c r="G848" s="168"/>
      <c r="H848" s="111">
        <v>129737</v>
      </c>
      <c r="I848" s="111">
        <v>72796.759999999995</v>
      </c>
      <c r="J848" s="113">
        <f t="shared" si="51"/>
        <v>56940.240000000005</v>
      </c>
      <c r="K848" s="80" t="s">
        <v>779</v>
      </c>
      <c r="L848" s="75"/>
      <c r="M848" s="134"/>
      <c r="N848" s="26"/>
      <c r="O848" s="106" t="s">
        <v>2928</v>
      </c>
      <c r="P848" s="28" t="s">
        <v>5173</v>
      </c>
    </row>
    <row r="849" spans="1:16" ht="26.4" x14ac:dyDescent="0.25">
      <c r="A849" s="199">
        <v>233</v>
      </c>
      <c r="B849" s="174" t="s">
        <v>3555</v>
      </c>
      <c r="C849" s="174">
        <v>2</v>
      </c>
      <c r="D849" s="9" t="s">
        <v>3909</v>
      </c>
      <c r="E849" s="16"/>
      <c r="F849" s="174"/>
      <c r="G849" s="168"/>
      <c r="H849" s="111">
        <v>3618</v>
      </c>
      <c r="I849" s="111">
        <v>3618</v>
      </c>
      <c r="J849" s="113">
        <f t="shared" si="51"/>
        <v>0</v>
      </c>
      <c r="K849" s="80" t="s">
        <v>779</v>
      </c>
      <c r="L849" s="75"/>
      <c r="M849" s="134"/>
      <c r="N849" s="26"/>
      <c r="O849" s="106" t="s">
        <v>2929</v>
      </c>
      <c r="P849" s="28" t="s">
        <v>5173</v>
      </c>
    </row>
    <row r="850" spans="1:16" x14ac:dyDescent="0.25">
      <c r="A850" s="199">
        <v>234</v>
      </c>
      <c r="B850" s="174" t="s">
        <v>3555</v>
      </c>
      <c r="C850" s="174">
        <v>2</v>
      </c>
      <c r="D850" s="9" t="s">
        <v>3910</v>
      </c>
      <c r="E850" s="16"/>
      <c r="F850" s="174"/>
      <c r="G850" s="168"/>
      <c r="H850" s="111">
        <v>21483.05</v>
      </c>
      <c r="I850" s="111">
        <v>21483.05</v>
      </c>
      <c r="J850" s="113">
        <f t="shared" si="51"/>
        <v>0</v>
      </c>
      <c r="K850" s="80" t="s">
        <v>779</v>
      </c>
      <c r="L850" s="75"/>
      <c r="M850" s="134"/>
      <c r="N850" s="26"/>
      <c r="O850" s="106" t="s">
        <v>2930</v>
      </c>
      <c r="P850" s="28" t="s">
        <v>5173</v>
      </c>
    </row>
    <row r="851" spans="1:16" ht="26.4" customHeight="1" x14ac:dyDescent="0.25">
      <c r="A851" s="199">
        <v>235</v>
      </c>
      <c r="B851" s="174" t="s">
        <v>3555</v>
      </c>
      <c r="C851" s="174">
        <v>2</v>
      </c>
      <c r="D851" s="9" t="s">
        <v>3911</v>
      </c>
      <c r="E851" s="16"/>
      <c r="F851" s="174"/>
      <c r="G851" s="168"/>
      <c r="H851" s="111">
        <v>10022</v>
      </c>
      <c r="I851" s="111">
        <v>10022</v>
      </c>
      <c r="J851" s="113">
        <f t="shared" si="51"/>
        <v>0</v>
      </c>
      <c r="K851" s="80" t="s">
        <v>779</v>
      </c>
      <c r="L851" s="75"/>
      <c r="M851" s="134"/>
      <c r="N851" s="26"/>
      <c r="O851" s="106" t="s">
        <v>2931</v>
      </c>
      <c r="P851" s="28" t="s">
        <v>5173</v>
      </c>
    </row>
    <row r="852" spans="1:16" ht="26.4" x14ac:dyDescent="0.25">
      <c r="A852" s="199">
        <v>236</v>
      </c>
      <c r="B852" s="174" t="s">
        <v>3555</v>
      </c>
      <c r="C852" s="174">
        <v>2</v>
      </c>
      <c r="D852" s="9" t="s">
        <v>3912</v>
      </c>
      <c r="E852" s="16"/>
      <c r="F852" s="174"/>
      <c r="G852" s="168"/>
      <c r="H852" s="111">
        <v>42000</v>
      </c>
      <c r="I852" s="111">
        <v>15250</v>
      </c>
      <c r="J852" s="113">
        <f t="shared" si="51"/>
        <v>26750</v>
      </c>
      <c r="K852" s="80" t="s">
        <v>779</v>
      </c>
      <c r="L852" s="75"/>
      <c r="M852" s="134"/>
      <c r="N852" s="26"/>
      <c r="O852" s="106" t="s">
        <v>2932</v>
      </c>
      <c r="P852" s="28" t="s">
        <v>5173</v>
      </c>
    </row>
    <row r="853" spans="1:16" ht="26.4" x14ac:dyDescent="0.25">
      <c r="A853" s="199">
        <v>237</v>
      </c>
      <c r="B853" s="174" t="s">
        <v>3555</v>
      </c>
      <c r="C853" s="174">
        <v>2</v>
      </c>
      <c r="D853" s="9" t="s">
        <v>3913</v>
      </c>
      <c r="E853" s="16"/>
      <c r="F853" s="174"/>
      <c r="G853" s="168"/>
      <c r="H853" s="111">
        <v>52944.07</v>
      </c>
      <c r="I853" s="111">
        <v>50389.48</v>
      </c>
      <c r="J853" s="113">
        <f t="shared" si="51"/>
        <v>2554.5899999999965</v>
      </c>
      <c r="K853" s="80" t="s">
        <v>779</v>
      </c>
      <c r="L853" s="75"/>
      <c r="M853" s="134"/>
      <c r="N853" s="26"/>
      <c r="O853" s="106" t="s">
        <v>2933</v>
      </c>
      <c r="P853" s="28" t="s">
        <v>5173</v>
      </c>
    </row>
    <row r="854" spans="1:16" ht="26.4" customHeight="1" x14ac:dyDescent="0.25">
      <c r="A854" s="199">
        <v>238</v>
      </c>
      <c r="B854" s="174" t="s">
        <v>3555</v>
      </c>
      <c r="C854" s="174">
        <v>2</v>
      </c>
      <c r="D854" s="9" t="s">
        <v>3914</v>
      </c>
      <c r="E854" s="16"/>
      <c r="F854" s="174"/>
      <c r="G854" s="168"/>
      <c r="H854" s="111">
        <v>52626</v>
      </c>
      <c r="I854" s="111">
        <v>50389.48</v>
      </c>
      <c r="J854" s="113">
        <f t="shared" si="51"/>
        <v>2236.5199999999968</v>
      </c>
      <c r="K854" s="80" t="s">
        <v>779</v>
      </c>
      <c r="L854" s="75"/>
      <c r="M854" s="134"/>
      <c r="N854" s="26"/>
      <c r="O854" s="106" t="s">
        <v>2934</v>
      </c>
      <c r="P854" s="28" t="s">
        <v>5173</v>
      </c>
    </row>
    <row r="855" spans="1:16" x14ac:dyDescent="0.25">
      <c r="A855" s="199">
        <v>239</v>
      </c>
      <c r="B855" s="174" t="s">
        <v>3555</v>
      </c>
      <c r="C855" s="174">
        <v>2</v>
      </c>
      <c r="D855" s="9" t="s">
        <v>3915</v>
      </c>
      <c r="E855" s="16"/>
      <c r="F855" s="174"/>
      <c r="G855" s="168"/>
      <c r="H855" s="111">
        <v>3198</v>
      </c>
      <c r="I855" s="111">
        <v>3198</v>
      </c>
      <c r="J855" s="113">
        <f t="shared" si="51"/>
        <v>0</v>
      </c>
      <c r="K855" s="80" t="s">
        <v>779</v>
      </c>
      <c r="L855" s="75"/>
      <c r="M855" s="134"/>
      <c r="N855" s="26"/>
      <c r="O855" s="106" t="s">
        <v>2935</v>
      </c>
      <c r="P855" s="28" t="s">
        <v>5173</v>
      </c>
    </row>
    <row r="856" spans="1:16" ht="26.4" x14ac:dyDescent="0.25">
      <c r="A856" s="199">
        <v>240</v>
      </c>
      <c r="B856" s="174" t="s">
        <v>3555</v>
      </c>
      <c r="C856" s="174">
        <v>2</v>
      </c>
      <c r="D856" s="9" t="s">
        <v>3916</v>
      </c>
      <c r="E856" s="16"/>
      <c r="F856" s="174"/>
      <c r="G856" s="168"/>
      <c r="H856" s="111">
        <v>41771</v>
      </c>
      <c r="I856" s="111">
        <v>41771</v>
      </c>
      <c r="J856" s="113">
        <f t="shared" si="51"/>
        <v>0</v>
      </c>
      <c r="K856" s="80" t="s">
        <v>779</v>
      </c>
      <c r="L856" s="75"/>
      <c r="M856" s="134"/>
      <c r="N856" s="26"/>
      <c r="O856" s="106" t="s">
        <v>2936</v>
      </c>
      <c r="P856" s="28" t="s">
        <v>5173</v>
      </c>
    </row>
    <row r="857" spans="1:16" ht="13.2" customHeight="1" x14ac:dyDescent="0.25">
      <c r="A857" s="199">
        <v>241</v>
      </c>
      <c r="B857" s="174" t="s">
        <v>3555</v>
      </c>
      <c r="C857" s="174">
        <v>2</v>
      </c>
      <c r="D857" s="9" t="s">
        <v>3917</v>
      </c>
      <c r="E857" s="16"/>
      <c r="F857" s="174"/>
      <c r="G857" s="168"/>
      <c r="H857" s="114">
        <v>0</v>
      </c>
      <c r="I857" s="114">
        <v>0</v>
      </c>
      <c r="J857" s="113">
        <f t="shared" si="51"/>
        <v>0</v>
      </c>
      <c r="K857" s="80" t="s">
        <v>779</v>
      </c>
      <c r="L857" s="75"/>
      <c r="M857" s="134"/>
      <c r="N857" s="26"/>
      <c r="O857" s="106" t="s">
        <v>2937</v>
      </c>
      <c r="P857" s="28" t="s">
        <v>5173</v>
      </c>
    </row>
    <row r="858" spans="1:16" ht="26.4" x14ac:dyDescent="0.25">
      <c r="A858" s="199">
        <v>242</v>
      </c>
      <c r="B858" s="174" t="s">
        <v>3555</v>
      </c>
      <c r="C858" s="174">
        <v>2</v>
      </c>
      <c r="D858" s="9" t="s">
        <v>3918</v>
      </c>
      <c r="E858" s="16"/>
      <c r="F858" s="174"/>
      <c r="G858" s="168"/>
      <c r="H858" s="111">
        <v>28943.75</v>
      </c>
      <c r="I858" s="111">
        <v>28943.75</v>
      </c>
      <c r="J858" s="113">
        <f t="shared" si="51"/>
        <v>0</v>
      </c>
      <c r="K858" s="80" t="s">
        <v>779</v>
      </c>
      <c r="L858" s="75"/>
      <c r="M858" s="134"/>
      <c r="N858" s="26"/>
      <c r="O858" s="106" t="s">
        <v>2938</v>
      </c>
      <c r="P858" s="28" t="s">
        <v>5173</v>
      </c>
    </row>
    <row r="859" spans="1:16" ht="26.4" x14ac:dyDescent="0.25">
      <c r="A859" s="199">
        <v>244</v>
      </c>
      <c r="B859" s="174" t="s">
        <v>3555</v>
      </c>
      <c r="C859" s="174">
        <v>2</v>
      </c>
      <c r="D859" s="9" t="s">
        <v>3919</v>
      </c>
      <c r="E859" s="16"/>
      <c r="F859" s="174"/>
      <c r="G859" s="168"/>
      <c r="H859" s="111">
        <v>1746</v>
      </c>
      <c r="I859" s="111">
        <v>1746</v>
      </c>
      <c r="J859" s="113">
        <f t="shared" si="51"/>
        <v>0</v>
      </c>
      <c r="K859" s="80" t="s">
        <v>779</v>
      </c>
      <c r="L859" s="75"/>
      <c r="M859" s="134"/>
      <c r="N859" s="26"/>
      <c r="O859" s="106" t="s">
        <v>2939</v>
      </c>
      <c r="P859" s="28" t="s">
        <v>5173</v>
      </c>
    </row>
    <row r="860" spans="1:16" ht="26.4" customHeight="1" x14ac:dyDescent="0.25">
      <c r="A860" s="199">
        <v>245</v>
      </c>
      <c r="B860" s="174" t="s">
        <v>3555</v>
      </c>
      <c r="C860" s="174">
        <v>2</v>
      </c>
      <c r="D860" s="9" t="s">
        <v>3920</v>
      </c>
      <c r="E860" s="16"/>
      <c r="F860" s="174"/>
      <c r="G860" s="168"/>
      <c r="H860" s="111">
        <v>30144</v>
      </c>
      <c r="I860" s="111">
        <v>30144</v>
      </c>
      <c r="J860" s="113">
        <f t="shared" si="51"/>
        <v>0</v>
      </c>
      <c r="K860" s="80" t="s">
        <v>779</v>
      </c>
      <c r="L860" s="75"/>
      <c r="M860" s="134"/>
      <c r="N860" s="26"/>
      <c r="O860" s="106" t="s">
        <v>2940</v>
      </c>
      <c r="P860" s="28" t="s">
        <v>5173</v>
      </c>
    </row>
    <row r="861" spans="1:16" ht="26.4" x14ac:dyDescent="0.25">
      <c r="A861" s="199">
        <v>246</v>
      </c>
      <c r="B861" s="174" t="s">
        <v>3555</v>
      </c>
      <c r="C861" s="174">
        <v>2</v>
      </c>
      <c r="D861" s="9" t="s">
        <v>3921</v>
      </c>
      <c r="E861" s="16"/>
      <c r="F861" s="174"/>
      <c r="G861" s="168"/>
      <c r="H861" s="34">
        <v>110</v>
      </c>
      <c r="I861" s="34">
        <v>110</v>
      </c>
      <c r="J861" s="113">
        <f t="shared" si="51"/>
        <v>0</v>
      </c>
      <c r="K861" s="80" t="s">
        <v>779</v>
      </c>
      <c r="L861" s="75"/>
      <c r="M861" s="134"/>
      <c r="N861" s="26"/>
      <c r="O861" s="106" t="s">
        <v>2941</v>
      </c>
      <c r="P861" s="28" t="s">
        <v>5173</v>
      </c>
    </row>
    <row r="862" spans="1:16" ht="26.4" x14ac:dyDescent="0.25">
      <c r="A862" s="199">
        <v>247</v>
      </c>
      <c r="B862" s="174" t="s">
        <v>3555</v>
      </c>
      <c r="C862" s="174">
        <v>2</v>
      </c>
      <c r="D862" s="9" t="s">
        <v>3922</v>
      </c>
      <c r="E862" s="16"/>
      <c r="F862" s="174"/>
      <c r="G862" s="168"/>
      <c r="H862" s="111">
        <v>28856.07</v>
      </c>
      <c r="I862" s="111">
        <v>28856.07</v>
      </c>
      <c r="J862" s="113">
        <f t="shared" si="51"/>
        <v>0</v>
      </c>
      <c r="K862" s="80" t="s">
        <v>779</v>
      </c>
      <c r="L862" s="75"/>
      <c r="M862" s="134"/>
      <c r="N862" s="26"/>
      <c r="O862" s="106" t="s">
        <v>2942</v>
      </c>
      <c r="P862" s="28" t="s">
        <v>5173</v>
      </c>
    </row>
    <row r="863" spans="1:16" ht="26.4" customHeight="1" x14ac:dyDescent="0.25">
      <c r="A863" s="199">
        <v>248</v>
      </c>
      <c r="B863" s="174" t="s">
        <v>3555</v>
      </c>
      <c r="C863" s="174">
        <v>2</v>
      </c>
      <c r="D863" s="9" t="s">
        <v>3923</v>
      </c>
      <c r="E863" s="16"/>
      <c r="F863" s="174"/>
      <c r="G863" s="168"/>
      <c r="H863" s="111">
        <v>5594</v>
      </c>
      <c r="I863" s="111">
        <v>5594</v>
      </c>
      <c r="J863" s="113">
        <f t="shared" si="51"/>
        <v>0</v>
      </c>
      <c r="K863" s="80" t="s">
        <v>779</v>
      </c>
      <c r="L863" s="75"/>
      <c r="M863" s="134"/>
      <c r="N863" s="26"/>
      <c r="O863" s="106" t="s">
        <v>2943</v>
      </c>
      <c r="P863" s="28" t="s">
        <v>5173</v>
      </c>
    </row>
    <row r="864" spans="1:16" x14ac:dyDescent="0.25">
      <c r="A864" s="199">
        <v>249</v>
      </c>
      <c r="B864" s="174" t="s">
        <v>3555</v>
      </c>
      <c r="C864" s="174">
        <v>2</v>
      </c>
      <c r="D864" s="9" t="s">
        <v>3924</v>
      </c>
      <c r="E864" s="16"/>
      <c r="F864" s="174"/>
      <c r="G864" s="168"/>
      <c r="H864" s="111">
        <v>4272</v>
      </c>
      <c r="I864" s="111">
        <v>4272</v>
      </c>
      <c r="J864" s="113">
        <f t="shared" si="51"/>
        <v>0</v>
      </c>
      <c r="K864" s="80" t="s">
        <v>779</v>
      </c>
      <c r="L864" s="75"/>
      <c r="M864" s="134"/>
      <c r="N864" s="26"/>
      <c r="O864" s="106" t="s">
        <v>2944</v>
      </c>
      <c r="P864" s="28" t="s">
        <v>5173</v>
      </c>
    </row>
    <row r="865" spans="1:16" ht="26.4" x14ac:dyDescent="0.25">
      <c r="A865" s="199">
        <v>250</v>
      </c>
      <c r="B865" s="174" t="s">
        <v>3555</v>
      </c>
      <c r="C865" s="174">
        <v>2</v>
      </c>
      <c r="D865" s="9" t="s">
        <v>3925</v>
      </c>
      <c r="E865" s="16"/>
      <c r="F865" s="174"/>
      <c r="G865" s="168"/>
      <c r="H865" s="111">
        <v>46202</v>
      </c>
      <c r="I865" s="111">
        <v>46202</v>
      </c>
      <c r="J865" s="113">
        <f t="shared" si="51"/>
        <v>0</v>
      </c>
      <c r="K865" s="80" t="s">
        <v>779</v>
      </c>
      <c r="L865" s="75"/>
      <c r="M865" s="134"/>
      <c r="N865" s="26"/>
      <c r="O865" s="106" t="s">
        <v>2945</v>
      </c>
      <c r="P865" s="28" t="s">
        <v>5173</v>
      </c>
    </row>
    <row r="866" spans="1:16" ht="26.4" customHeight="1" x14ac:dyDescent="0.25">
      <c r="A866" s="199">
        <v>251</v>
      </c>
      <c r="B866" s="174" t="s">
        <v>3555</v>
      </c>
      <c r="C866" s="174">
        <v>2</v>
      </c>
      <c r="D866" s="9" t="s">
        <v>3926</v>
      </c>
      <c r="E866" s="16"/>
      <c r="F866" s="174"/>
      <c r="G866" s="168"/>
      <c r="H866" s="111">
        <v>62530</v>
      </c>
      <c r="I866" s="111">
        <v>62530</v>
      </c>
      <c r="J866" s="113">
        <f t="shared" si="51"/>
        <v>0</v>
      </c>
      <c r="K866" s="80" t="s">
        <v>779</v>
      </c>
      <c r="L866" s="75"/>
      <c r="M866" s="134"/>
      <c r="N866" s="26"/>
      <c r="O866" s="106" t="s">
        <v>2946</v>
      </c>
      <c r="P866" s="28" t="s">
        <v>5173</v>
      </c>
    </row>
    <row r="867" spans="1:16" ht="26.4" x14ac:dyDescent="0.25">
      <c r="A867" s="199">
        <v>252</v>
      </c>
      <c r="B867" s="174" t="s">
        <v>3555</v>
      </c>
      <c r="C867" s="174">
        <v>2</v>
      </c>
      <c r="D867" s="9" t="s">
        <v>3927</v>
      </c>
      <c r="E867" s="16"/>
      <c r="F867" s="174"/>
      <c r="G867" s="168"/>
      <c r="H867" s="111">
        <v>52991.53</v>
      </c>
      <c r="I867" s="111">
        <v>52991.53</v>
      </c>
      <c r="J867" s="113">
        <f t="shared" si="51"/>
        <v>0</v>
      </c>
      <c r="K867" s="80" t="s">
        <v>779</v>
      </c>
      <c r="L867" s="75"/>
      <c r="M867" s="134"/>
      <c r="N867" s="26"/>
      <c r="O867" s="106" t="s">
        <v>2947</v>
      </c>
      <c r="P867" s="28" t="s">
        <v>5173</v>
      </c>
    </row>
    <row r="868" spans="1:16" ht="26.4" x14ac:dyDescent="0.25">
      <c r="A868" s="199">
        <v>253</v>
      </c>
      <c r="B868" s="174" t="s">
        <v>3555</v>
      </c>
      <c r="C868" s="174">
        <v>2</v>
      </c>
      <c r="D868" s="9" t="s">
        <v>3928</v>
      </c>
      <c r="E868" s="16"/>
      <c r="F868" s="174"/>
      <c r="G868" s="168"/>
      <c r="H868" s="111">
        <v>29166</v>
      </c>
      <c r="I868" s="111">
        <v>29166</v>
      </c>
      <c r="J868" s="113">
        <f t="shared" si="51"/>
        <v>0</v>
      </c>
      <c r="K868" s="80" t="s">
        <v>779</v>
      </c>
      <c r="L868" s="75"/>
      <c r="M868" s="134"/>
      <c r="N868" s="26"/>
      <c r="O868" s="106" t="s">
        <v>2948</v>
      </c>
      <c r="P868" s="28" t="s">
        <v>5173</v>
      </c>
    </row>
    <row r="869" spans="1:16" ht="26.4" customHeight="1" x14ac:dyDescent="0.25">
      <c r="A869" s="199">
        <v>254</v>
      </c>
      <c r="B869" s="174" t="s">
        <v>3555</v>
      </c>
      <c r="C869" s="174">
        <v>2</v>
      </c>
      <c r="D869" s="9" t="s">
        <v>3929</v>
      </c>
      <c r="E869" s="16"/>
      <c r="F869" s="174"/>
      <c r="G869" s="168"/>
      <c r="H869" s="111">
        <v>29166</v>
      </c>
      <c r="I869" s="111">
        <v>29166</v>
      </c>
      <c r="J869" s="113">
        <f t="shared" si="51"/>
        <v>0</v>
      </c>
      <c r="K869" s="80" t="s">
        <v>779</v>
      </c>
      <c r="L869" s="75"/>
      <c r="M869" s="134"/>
      <c r="N869" s="26"/>
      <c r="O869" s="106" t="s">
        <v>2949</v>
      </c>
      <c r="P869" s="28" t="s">
        <v>5173</v>
      </c>
    </row>
    <row r="870" spans="1:16" ht="26.4" x14ac:dyDescent="0.25">
      <c r="A870" s="199">
        <v>255</v>
      </c>
      <c r="B870" s="174" t="s">
        <v>3555</v>
      </c>
      <c r="C870" s="174">
        <v>2</v>
      </c>
      <c r="D870" s="9" t="s">
        <v>3930</v>
      </c>
      <c r="E870" s="16"/>
      <c r="F870" s="174"/>
      <c r="G870" s="168"/>
      <c r="H870" s="111">
        <v>28856.07</v>
      </c>
      <c r="I870" s="111">
        <v>28856.07</v>
      </c>
      <c r="J870" s="113">
        <f t="shared" si="51"/>
        <v>0</v>
      </c>
      <c r="K870" s="80" t="s">
        <v>779</v>
      </c>
      <c r="L870" s="75"/>
      <c r="M870" s="134"/>
      <c r="N870" s="26"/>
      <c r="O870" s="106" t="s">
        <v>2950</v>
      </c>
      <c r="P870" s="28" t="s">
        <v>5173</v>
      </c>
    </row>
    <row r="871" spans="1:16" x14ac:dyDescent="0.25">
      <c r="A871" s="199">
        <v>256</v>
      </c>
      <c r="B871" s="174" t="s">
        <v>3555</v>
      </c>
      <c r="C871" s="174">
        <v>2</v>
      </c>
      <c r="D871" s="9" t="s">
        <v>3931</v>
      </c>
      <c r="E871" s="16"/>
      <c r="F871" s="174"/>
      <c r="G871" s="168"/>
      <c r="H871" s="34">
        <v>110</v>
      </c>
      <c r="I871" s="34">
        <v>110</v>
      </c>
      <c r="J871" s="113">
        <f t="shared" si="51"/>
        <v>0</v>
      </c>
      <c r="K871" s="80" t="s">
        <v>779</v>
      </c>
      <c r="L871" s="75"/>
      <c r="M871" s="134"/>
      <c r="N871" s="26"/>
      <c r="O871" s="106" t="s">
        <v>2951</v>
      </c>
      <c r="P871" s="28" t="s">
        <v>5173</v>
      </c>
    </row>
    <row r="872" spans="1:16" ht="26.4" customHeight="1" x14ac:dyDescent="0.25">
      <c r="A872" s="199">
        <v>257</v>
      </c>
      <c r="B872" s="174" t="s">
        <v>3555</v>
      </c>
      <c r="C872" s="174">
        <v>2</v>
      </c>
      <c r="D872" s="9" t="s">
        <v>3932</v>
      </c>
      <c r="E872" s="16"/>
      <c r="F872" s="174"/>
      <c r="G872" s="168"/>
      <c r="H872" s="111">
        <v>23127.5</v>
      </c>
      <c r="I872" s="111">
        <v>23127.5</v>
      </c>
      <c r="J872" s="113">
        <f t="shared" si="51"/>
        <v>0</v>
      </c>
      <c r="K872" s="80" t="s">
        <v>779</v>
      </c>
      <c r="L872" s="75"/>
      <c r="M872" s="134"/>
      <c r="N872" s="26"/>
      <c r="O872" s="106" t="s">
        <v>2952</v>
      </c>
      <c r="P872" s="28" t="s">
        <v>5173</v>
      </c>
    </row>
    <row r="873" spans="1:16" ht="26.4" x14ac:dyDescent="0.25">
      <c r="A873" s="199">
        <v>258</v>
      </c>
      <c r="B873" s="174" t="s">
        <v>3555</v>
      </c>
      <c r="C873" s="174">
        <v>2</v>
      </c>
      <c r="D873" s="9" t="s">
        <v>3933</v>
      </c>
      <c r="E873" s="16"/>
      <c r="F873" s="174"/>
      <c r="G873" s="168"/>
      <c r="H873" s="111">
        <v>23077.5</v>
      </c>
      <c r="I873" s="111">
        <v>23077.5</v>
      </c>
      <c r="J873" s="113">
        <f t="shared" si="51"/>
        <v>0</v>
      </c>
      <c r="K873" s="80" t="s">
        <v>779</v>
      </c>
      <c r="L873" s="75"/>
      <c r="M873" s="134"/>
      <c r="N873" s="26"/>
      <c r="O873" s="106" t="s">
        <v>2953</v>
      </c>
      <c r="P873" s="28" t="s">
        <v>5173</v>
      </c>
    </row>
    <row r="874" spans="1:16" x14ac:dyDescent="0.25">
      <c r="A874" s="199">
        <v>259</v>
      </c>
      <c r="B874" s="174" t="s">
        <v>3555</v>
      </c>
      <c r="C874" s="174">
        <v>2</v>
      </c>
      <c r="D874" s="9" t="s">
        <v>3934</v>
      </c>
      <c r="E874" s="16"/>
      <c r="F874" s="174"/>
      <c r="G874" s="168"/>
      <c r="H874" s="111">
        <v>2437</v>
      </c>
      <c r="I874" s="111">
        <v>2437</v>
      </c>
      <c r="J874" s="113">
        <f t="shared" si="51"/>
        <v>0</v>
      </c>
      <c r="K874" s="80" t="s">
        <v>779</v>
      </c>
      <c r="L874" s="75"/>
      <c r="M874" s="134"/>
      <c r="N874" s="26"/>
      <c r="O874" s="106" t="s">
        <v>2954</v>
      </c>
      <c r="P874" s="28" t="s">
        <v>5173</v>
      </c>
    </row>
    <row r="875" spans="1:16" ht="13.2" customHeight="1" x14ac:dyDescent="0.25">
      <c r="A875" s="199">
        <v>260</v>
      </c>
      <c r="B875" s="174" t="s">
        <v>3555</v>
      </c>
      <c r="C875" s="174">
        <v>2</v>
      </c>
      <c r="D875" s="9" t="s">
        <v>3935</v>
      </c>
      <c r="E875" s="16"/>
      <c r="F875" s="174"/>
      <c r="G875" s="168"/>
      <c r="H875" s="111">
        <v>6215</v>
      </c>
      <c r="I875" s="111">
        <v>6215</v>
      </c>
      <c r="J875" s="113">
        <f t="shared" si="51"/>
        <v>0</v>
      </c>
      <c r="K875" s="80" t="s">
        <v>779</v>
      </c>
      <c r="L875" s="75"/>
      <c r="M875" s="134"/>
      <c r="N875" s="26"/>
      <c r="O875" s="106" t="s">
        <v>2955</v>
      </c>
      <c r="P875" s="28" t="s">
        <v>5173</v>
      </c>
    </row>
    <row r="876" spans="1:16" ht="26.4" x14ac:dyDescent="0.25">
      <c r="A876" s="199">
        <v>261</v>
      </c>
      <c r="B876" s="174" t="s">
        <v>3555</v>
      </c>
      <c r="C876" s="174">
        <v>2</v>
      </c>
      <c r="D876" s="9" t="s">
        <v>3936</v>
      </c>
      <c r="E876" s="16"/>
      <c r="F876" s="174"/>
      <c r="G876" s="168"/>
      <c r="H876" s="111">
        <v>45101</v>
      </c>
      <c r="I876" s="111">
        <v>45101</v>
      </c>
      <c r="J876" s="113">
        <f t="shared" si="51"/>
        <v>0</v>
      </c>
      <c r="K876" s="80" t="s">
        <v>779</v>
      </c>
      <c r="L876" s="75"/>
      <c r="M876" s="134"/>
      <c r="N876" s="26"/>
      <c r="O876" s="106" t="s">
        <v>2956</v>
      </c>
      <c r="P876" s="28" t="s">
        <v>5173</v>
      </c>
    </row>
    <row r="877" spans="1:16" ht="39.6" x14ac:dyDescent="0.25">
      <c r="A877" s="199">
        <v>262</v>
      </c>
      <c r="B877" s="174" t="s">
        <v>3555</v>
      </c>
      <c r="C877" s="174">
        <v>2</v>
      </c>
      <c r="D877" s="9" t="s">
        <v>3937</v>
      </c>
      <c r="E877" s="16"/>
      <c r="F877" s="174"/>
      <c r="G877" s="168"/>
      <c r="H877" s="111">
        <v>453305.08</v>
      </c>
      <c r="I877" s="111">
        <v>445749.72</v>
      </c>
      <c r="J877" s="113">
        <f t="shared" si="51"/>
        <v>7555.3600000000442</v>
      </c>
      <c r="K877" s="80" t="s">
        <v>779</v>
      </c>
      <c r="L877" s="75"/>
      <c r="M877" s="134"/>
      <c r="N877" s="26"/>
      <c r="O877" s="106" t="s">
        <v>2957</v>
      </c>
      <c r="P877" s="28" t="s">
        <v>5173</v>
      </c>
    </row>
    <row r="878" spans="1:16" ht="39.6" customHeight="1" x14ac:dyDescent="0.25">
      <c r="A878" s="199">
        <v>263</v>
      </c>
      <c r="B878" s="174" t="s">
        <v>3555</v>
      </c>
      <c r="C878" s="174">
        <v>2</v>
      </c>
      <c r="D878" s="9" t="s">
        <v>3938</v>
      </c>
      <c r="E878" s="16"/>
      <c r="F878" s="174"/>
      <c r="G878" s="168"/>
      <c r="H878" s="111">
        <v>453305.08</v>
      </c>
      <c r="I878" s="111">
        <v>445749.72</v>
      </c>
      <c r="J878" s="113">
        <f t="shared" si="51"/>
        <v>7555.3600000000442</v>
      </c>
      <c r="K878" s="80" t="s">
        <v>779</v>
      </c>
      <c r="L878" s="75"/>
      <c r="M878" s="134"/>
      <c r="N878" s="26"/>
      <c r="O878" s="106" t="s">
        <v>2958</v>
      </c>
      <c r="P878" s="28" t="s">
        <v>5173</v>
      </c>
    </row>
    <row r="879" spans="1:16" ht="39.6" x14ac:dyDescent="0.25">
      <c r="A879" s="199">
        <v>264</v>
      </c>
      <c r="B879" s="174" t="s">
        <v>3555</v>
      </c>
      <c r="C879" s="174">
        <v>2</v>
      </c>
      <c r="D879" s="9" t="s">
        <v>3939</v>
      </c>
      <c r="E879" s="16"/>
      <c r="F879" s="174"/>
      <c r="G879" s="168"/>
      <c r="H879" s="111">
        <v>453305.01</v>
      </c>
      <c r="I879" s="111">
        <v>445749.72</v>
      </c>
      <c r="J879" s="113">
        <f t="shared" si="51"/>
        <v>7555.2900000000373</v>
      </c>
      <c r="K879" s="80" t="s">
        <v>779</v>
      </c>
      <c r="L879" s="75"/>
      <c r="M879" s="134"/>
      <c r="N879" s="26"/>
      <c r="O879" s="106" t="s">
        <v>2959</v>
      </c>
      <c r="P879" s="28" t="s">
        <v>5173</v>
      </c>
    </row>
    <row r="880" spans="1:16" ht="39.6" x14ac:dyDescent="0.25">
      <c r="A880" s="199">
        <v>265</v>
      </c>
      <c r="B880" s="174" t="s">
        <v>3555</v>
      </c>
      <c r="C880" s="174">
        <v>2</v>
      </c>
      <c r="D880" s="9" t="s">
        <v>3940</v>
      </c>
      <c r="E880" s="16"/>
      <c r="F880" s="174"/>
      <c r="G880" s="168"/>
      <c r="H880" s="111">
        <v>453305.08</v>
      </c>
      <c r="I880" s="111">
        <v>445749.72</v>
      </c>
      <c r="J880" s="113">
        <f t="shared" si="51"/>
        <v>7555.3600000000442</v>
      </c>
      <c r="K880" s="80" t="s">
        <v>779</v>
      </c>
      <c r="L880" s="75"/>
      <c r="M880" s="134"/>
      <c r="N880" s="26"/>
      <c r="O880" s="106" t="s">
        <v>2960</v>
      </c>
      <c r="P880" s="28" t="s">
        <v>5173</v>
      </c>
    </row>
    <row r="881" spans="1:16" ht="39.6" customHeight="1" x14ac:dyDescent="0.25">
      <c r="A881" s="199">
        <v>266</v>
      </c>
      <c r="B881" s="174" t="s">
        <v>3555</v>
      </c>
      <c r="C881" s="174">
        <v>2</v>
      </c>
      <c r="D881" s="9" t="s">
        <v>3941</v>
      </c>
      <c r="E881" s="16"/>
      <c r="F881" s="174"/>
      <c r="G881" s="168"/>
      <c r="H881" s="111">
        <v>453305.08</v>
      </c>
      <c r="I881" s="111">
        <v>445749.72</v>
      </c>
      <c r="J881" s="113">
        <f t="shared" si="51"/>
        <v>7555.3600000000442</v>
      </c>
      <c r="K881" s="80" t="s">
        <v>779</v>
      </c>
      <c r="L881" s="75"/>
      <c r="M881" s="134"/>
      <c r="N881" s="26"/>
      <c r="O881" s="106" t="s">
        <v>2961</v>
      </c>
      <c r="P881" s="28" t="s">
        <v>5173</v>
      </c>
    </row>
    <row r="882" spans="1:16" ht="26.4" x14ac:dyDescent="0.25">
      <c r="A882" s="199">
        <v>267</v>
      </c>
      <c r="B882" s="174" t="s">
        <v>3555</v>
      </c>
      <c r="C882" s="174">
        <v>2</v>
      </c>
      <c r="D882" s="9" t="s">
        <v>3942</v>
      </c>
      <c r="E882" s="16"/>
      <c r="F882" s="174"/>
      <c r="G882" s="168"/>
      <c r="H882" s="111">
        <v>1803</v>
      </c>
      <c r="I882" s="111">
        <v>1803</v>
      </c>
      <c r="J882" s="113">
        <f t="shared" si="51"/>
        <v>0</v>
      </c>
      <c r="K882" s="80" t="s">
        <v>779</v>
      </c>
      <c r="L882" s="75"/>
      <c r="M882" s="134"/>
      <c r="N882" s="26"/>
      <c r="O882" s="106" t="s">
        <v>2962</v>
      </c>
      <c r="P882" s="28" t="s">
        <v>5173</v>
      </c>
    </row>
    <row r="883" spans="1:16" x14ac:dyDescent="0.25">
      <c r="A883" s="199">
        <v>268</v>
      </c>
      <c r="B883" s="174" t="s">
        <v>3555</v>
      </c>
      <c r="C883" s="174">
        <v>2</v>
      </c>
      <c r="D883" s="9" t="s">
        <v>3943</v>
      </c>
      <c r="E883" s="16"/>
      <c r="F883" s="174"/>
      <c r="G883" s="168"/>
      <c r="H883" s="111">
        <v>11170</v>
      </c>
      <c r="I883" s="111">
        <v>11170</v>
      </c>
      <c r="J883" s="113">
        <f t="shared" si="51"/>
        <v>0</v>
      </c>
      <c r="K883" s="80" t="s">
        <v>779</v>
      </c>
      <c r="L883" s="75"/>
      <c r="M883" s="134"/>
      <c r="N883" s="26"/>
      <c r="O883" s="106" t="s">
        <v>2963</v>
      </c>
      <c r="P883" s="28" t="s">
        <v>5173</v>
      </c>
    </row>
    <row r="884" spans="1:16" ht="26.4" customHeight="1" x14ac:dyDescent="0.25">
      <c r="A884" s="199">
        <v>269</v>
      </c>
      <c r="B884" s="174" t="s">
        <v>3555</v>
      </c>
      <c r="C884" s="174">
        <v>2</v>
      </c>
      <c r="D884" s="9" t="s">
        <v>3944</v>
      </c>
      <c r="E884" s="16"/>
      <c r="F884" s="174"/>
      <c r="G884" s="168"/>
      <c r="H884" s="111">
        <v>61864.41</v>
      </c>
      <c r="I884" s="111">
        <v>19590.52</v>
      </c>
      <c r="J884" s="113">
        <f t="shared" si="51"/>
        <v>42273.89</v>
      </c>
      <c r="K884" s="80" t="s">
        <v>779</v>
      </c>
      <c r="L884" s="75"/>
      <c r="M884" s="134"/>
      <c r="N884" s="26"/>
      <c r="O884" s="106" t="s">
        <v>2964</v>
      </c>
      <c r="P884" s="28" t="s">
        <v>5173</v>
      </c>
    </row>
    <row r="885" spans="1:16" ht="26.4" x14ac:dyDescent="0.25">
      <c r="A885" s="199">
        <v>270</v>
      </c>
      <c r="B885" s="174" t="s">
        <v>3555</v>
      </c>
      <c r="C885" s="174">
        <v>2</v>
      </c>
      <c r="D885" s="9" t="s">
        <v>3945</v>
      </c>
      <c r="E885" s="16"/>
      <c r="F885" s="174"/>
      <c r="G885" s="168"/>
      <c r="H885" s="111">
        <v>50892.28</v>
      </c>
      <c r="I885" s="111">
        <v>50892.28</v>
      </c>
      <c r="J885" s="113">
        <f t="shared" si="51"/>
        <v>0</v>
      </c>
      <c r="K885" s="80" t="s">
        <v>779</v>
      </c>
      <c r="L885" s="75"/>
      <c r="M885" s="134"/>
      <c r="N885" s="26"/>
      <c r="O885" s="106" t="s">
        <v>2965</v>
      </c>
      <c r="P885" s="28" t="s">
        <v>5173</v>
      </c>
    </row>
    <row r="886" spans="1:16" ht="26.4" x14ac:dyDescent="0.25">
      <c r="A886" s="199">
        <v>271</v>
      </c>
      <c r="B886" s="174" t="s">
        <v>3555</v>
      </c>
      <c r="C886" s="174">
        <v>2</v>
      </c>
      <c r="D886" s="9" t="s">
        <v>3946</v>
      </c>
      <c r="E886" s="16"/>
      <c r="F886" s="174"/>
      <c r="G886" s="168"/>
      <c r="H886" s="111">
        <v>4814</v>
      </c>
      <c r="I886" s="111">
        <v>4814</v>
      </c>
      <c r="J886" s="113">
        <f t="shared" si="51"/>
        <v>0</v>
      </c>
      <c r="K886" s="80" t="s">
        <v>779</v>
      </c>
      <c r="L886" s="75"/>
      <c r="M886" s="134"/>
      <c r="N886" s="26"/>
      <c r="O886" s="106" t="s">
        <v>2966</v>
      </c>
      <c r="P886" s="28" t="s">
        <v>5173</v>
      </c>
    </row>
    <row r="887" spans="1:16" ht="39.6" customHeight="1" x14ac:dyDescent="0.25">
      <c r="A887" s="199">
        <v>272</v>
      </c>
      <c r="B887" s="174" t="s">
        <v>3555</v>
      </c>
      <c r="C887" s="174">
        <v>2</v>
      </c>
      <c r="D887" s="9" t="s">
        <v>3947</v>
      </c>
      <c r="E887" s="16"/>
      <c r="F887" s="174"/>
      <c r="G887" s="168"/>
      <c r="H887" s="111">
        <v>240510.78</v>
      </c>
      <c r="I887" s="111">
        <v>240510.78</v>
      </c>
      <c r="J887" s="113">
        <f t="shared" si="51"/>
        <v>0</v>
      </c>
      <c r="K887" s="80" t="s">
        <v>779</v>
      </c>
      <c r="L887" s="75"/>
      <c r="M887" s="134"/>
      <c r="N887" s="26"/>
      <c r="O887" s="106" t="s">
        <v>2967</v>
      </c>
      <c r="P887" s="28" t="s">
        <v>5173</v>
      </c>
    </row>
    <row r="888" spans="1:16" ht="26.4" x14ac:dyDescent="0.25">
      <c r="A888" s="199">
        <v>273</v>
      </c>
      <c r="B888" s="174" t="s">
        <v>3555</v>
      </c>
      <c r="C888" s="174">
        <v>2</v>
      </c>
      <c r="D888" s="9" t="s">
        <v>3948</v>
      </c>
      <c r="E888" s="16"/>
      <c r="F888" s="174"/>
      <c r="G888" s="168"/>
      <c r="H888" s="111">
        <v>108649.15</v>
      </c>
      <c r="I888" s="111">
        <v>88730.04</v>
      </c>
      <c r="J888" s="113">
        <f t="shared" si="51"/>
        <v>19919.11</v>
      </c>
      <c r="K888" s="80" t="s">
        <v>779</v>
      </c>
      <c r="L888" s="75"/>
      <c r="M888" s="134"/>
      <c r="N888" s="26"/>
      <c r="O888" s="106" t="s">
        <v>2968</v>
      </c>
      <c r="P888" s="28" t="s">
        <v>5173</v>
      </c>
    </row>
    <row r="889" spans="1:16" ht="39.6" x14ac:dyDescent="0.25">
      <c r="A889" s="199">
        <v>274</v>
      </c>
      <c r="B889" s="174" t="s">
        <v>3555</v>
      </c>
      <c r="C889" s="174">
        <v>2</v>
      </c>
      <c r="D889" s="9" t="s">
        <v>3949</v>
      </c>
      <c r="E889" s="16"/>
      <c r="F889" s="174"/>
      <c r="G889" s="168"/>
      <c r="H889" s="111">
        <v>92609</v>
      </c>
      <c r="I889" s="111">
        <v>92609</v>
      </c>
      <c r="J889" s="113">
        <f t="shared" ref="J889:J945" si="52">H889-I889</f>
        <v>0</v>
      </c>
      <c r="K889" s="80" t="s">
        <v>779</v>
      </c>
      <c r="L889" s="75"/>
      <c r="M889" s="134"/>
      <c r="N889" s="26"/>
      <c r="O889" s="106" t="s">
        <v>2969</v>
      </c>
      <c r="P889" s="28" t="s">
        <v>5173</v>
      </c>
    </row>
    <row r="890" spans="1:16" ht="39.6" customHeight="1" x14ac:dyDescent="0.25">
      <c r="A890" s="199">
        <v>275</v>
      </c>
      <c r="B890" s="174" t="s">
        <v>3555</v>
      </c>
      <c r="C890" s="174">
        <v>2</v>
      </c>
      <c r="D890" s="9" t="s">
        <v>3950</v>
      </c>
      <c r="E890" s="16"/>
      <c r="F890" s="174"/>
      <c r="G890" s="168"/>
      <c r="H890" s="111">
        <v>160889</v>
      </c>
      <c r="I890" s="111">
        <v>160889</v>
      </c>
      <c r="J890" s="113">
        <f t="shared" si="52"/>
        <v>0</v>
      </c>
      <c r="K890" s="80" t="s">
        <v>779</v>
      </c>
      <c r="L890" s="75"/>
      <c r="M890" s="134"/>
      <c r="N890" s="26"/>
      <c r="O890" s="106" t="s">
        <v>2970</v>
      </c>
      <c r="P890" s="28" t="s">
        <v>5173</v>
      </c>
    </row>
    <row r="891" spans="1:16" ht="39.6" x14ac:dyDescent="0.25">
      <c r="A891" s="199">
        <v>276</v>
      </c>
      <c r="B891" s="174" t="s">
        <v>3555</v>
      </c>
      <c r="C891" s="174">
        <v>2</v>
      </c>
      <c r="D891" s="9" t="s">
        <v>3951</v>
      </c>
      <c r="E891" s="16"/>
      <c r="F891" s="174"/>
      <c r="G891" s="168"/>
      <c r="H891" s="111">
        <v>121017</v>
      </c>
      <c r="I891" s="111">
        <v>121017</v>
      </c>
      <c r="J891" s="113">
        <f t="shared" si="52"/>
        <v>0</v>
      </c>
      <c r="K891" s="80" t="s">
        <v>779</v>
      </c>
      <c r="L891" s="75"/>
      <c r="M891" s="134"/>
      <c r="N891" s="26"/>
      <c r="O891" s="106" t="s">
        <v>2971</v>
      </c>
      <c r="P891" s="28" t="s">
        <v>5173</v>
      </c>
    </row>
    <row r="892" spans="1:16" ht="26.4" x14ac:dyDescent="0.25">
      <c r="A892" s="199">
        <v>277</v>
      </c>
      <c r="B892" s="174" t="s">
        <v>3555</v>
      </c>
      <c r="C892" s="174">
        <v>2</v>
      </c>
      <c r="D892" s="9" t="s">
        <v>3952</v>
      </c>
      <c r="E892" s="16"/>
      <c r="F892" s="174"/>
      <c r="G892" s="168"/>
      <c r="H892" s="111">
        <v>150509</v>
      </c>
      <c r="I892" s="111">
        <v>150509</v>
      </c>
      <c r="J892" s="113">
        <f t="shared" si="52"/>
        <v>0</v>
      </c>
      <c r="K892" s="80" t="s">
        <v>779</v>
      </c>
      <c r="L892" s="75"/>
      <c r="M892" s="134"/>
      <c r="N892" s="26"/>
      <c r="O892" s="106" t="s">
        <v>2972</v>
      </c>
      <c r="P892" s="28" t="s">
        <v>5173</v>
      </c>
    </row>
    <row r="893" spans="1:16" ht="26.4" customHeight="1" x14ac:dyDescent="0.25">
      <c r="A893" s="199">
        <v>278</v>
      </c>
      <c r="B893" s="174" t="s">
        <v>3555</v>
      </c>
      <c r="C893" s="174">
        <v>2</v>
      </c>
      <c r="D893" s="9" t="s">
        <v>3953</v>
      </c>
      <c r="E893" s="16"/>
      <c r="F893" s="174"/>
      <c r="G893" s="168"/>
      <c r="H893" s="111">
        <v>158844.07999999999</v>
      </c>
      <c r="I893" s="111">
        <v>158844.07999999999</v>
      </c>
      <c r="J893" s="113">
        <f t="shared" si="52"/>
        <v>0</v>
      </c>
      <c r="K893" s="80" t="s">
        <v>779</v>
      </c>
      <c r="L893" s="75"/>
      <c r="M893" s="134"/>
      <c r="N893" s="26"/>
      <c r="O893" s="106" t="s">
        <v>2973</v>
      </c>
      <c r="P893" s="28" t="s">
        <v>5173</v>
      </c>
    </row>
    <row r="894" spans="1:16" ht="26.4" x14ac:dyDescent="0.25">
      <c r="A894" s="199">
        <v>279</v>
      </c>
      <c r="B894" s="174" t="s">
        <v>3555</v>
      </c>
      <c r="C894" s="174">
        <v>2</v>
      </c>
      <c r="D894" s="9" t="s">
        <v>3954</v>
      </c>
      <c r="E894" s="16"/>
      <c r="F894" s="174"/>
      <c r="G894" s="168"/>
      <c r="H894" s="111">
        <v>142016.26999999999</v>
      </c>
      <c r="I894" s="111">
        <v>142016.26999999999</v>
      </c>
      <c r="J894" s="113">
        <f t="shared" si="52"/>
        <v>0</v>
      </c>
      <c r="K894" s="80" t="s">
        <v>779</v>
      </c>
      <c r="L894" s="75"/>
      <c r="M894" s="134"/>
      <c r="N894" s="26"/>
      <c r="O894" s="106" t="s">
        <v>2974</v>
      </c>
      <c r="P894" s="28" t="s">
        <v>5173</v>
      </c>
    </row>
    <row r="895" spans="1:16" ht="39.6" x14ac:dyDescent="0.25">
      <c r="A895" s="199">
        <v>280</v>
      </c>
      <c r="B895" s="174" t="s">
        <v>3555</v>
      </c>
      <c r="C895" s="174">
        <v>2</v>
      </c>
      <c r="D895" s="9" t="s">
        <v>3955</v>
      </c>
      <c r="E895" s="16"/>
      <c r="F895" s="174"/>
      <c r="G895" s="168"/>
      <c r="H895" s="111">
        <v>167630.5</v>
      </c>
      <c r="I895" s="111">
        <v>127119.72</v>
      </c>
      <c r="J895" s="113">
        <f t="shared" si="52"/>
        <v>40510.78</v>
      </c>
      <c r="K895" s="80" t="s">
        <v>779</v>
      </c>
      <c r="L895" s="75"/>
      <c r="M895" s="134"/>
      <c r="N895" s="26"/>
      <c r="O895" s="106" t="s">
        <v>2975</v>
      </c>
      <c r="P895" s="28" t="s">
        <v>5173</v>
      </c>
    </row>
    <row r="896" spans="1:16" ht="26.4" customHeight="1" x14ac:dyDescent="0.25">
      <c r="A896" s="199">
        <v>281</v>
      </c>
      <c r="B896" s="174" t="s">
        <v>3555</v>
      </c>
      <c r="C896" s="174">
        <v>2</v>
      </c>
      <c r="D896" s="9" t="s">
        <v>3956</v>
      </c>
      <c r="E896" s="16"/>
      <c r="F896" s="174"/>
      <c r="G896" s="168"/>
      <c r="H896" s="111">
        <v>60734.75</v>
      </c>
      <c r="I896" s="111">
        <v>32392</v>
      </c>
      <c r="J896" s="113">
        <f t="shared" si="52"/>
        <v>28342.75</v>
      </c>
      <c r="K896" s="80" t="s">
        <v>779</v>
      </c>
      <c r="L896" s="75"/>
      <c r="M896" s="134"/>
      <c r="N896" s="26"/>
      <c r="O896" s="106" t="s">
        <v>2976</v>
      </c>
      <c r="P896" s="28" t="s">
        <v>5173</v>
      </c>
    </row>
    <row r="897" spans="1:16" ht="26.4" x14ac:dyDescent="0.25">
      <c r="A897" s="199">
        <v>282</v>
      </c>
      <c r="B897" s="174" t="s">
        <v>3555</v>
      </c>
      <c r="C897" s="174">
        <v>2</v>
      </c>
      <c r="D897" s="9" t="s">
        <v>3957</v>
      </c>
      <c r="E897" s="16"/>
      <c r="F897" s="174"/>
      <c r="G897" s="168"/>
      <c r="H897" s="111">
        <v>22372.880000000001</v>
      </c>
      <c r="I897" s="111">
        <v>22372.880000000001</v>
      </c>
      <c r="J897" s="113">
        <f t="shared" si="52"/>
        <v>0</v>
      </c>
      <c r="K897" s="80" t="s">
        <v>779</v>
      </c>
      <c r="L897" s="75"/>
      <c r="M897" s="134"/>
      <c r="N897" s="26"/>
      <c r="O897" s="106" t="s">
        <v>2977</v>
      </c>
      <c r="P897" s="28" t="s">
        <v>5173</v>
      </c>
    </row>
    <row r="898" spans="1:16" ht="26.4" x14ac:dyDescent="0.25">
      <c r="A898" s="199">
        <v>283</v>
      </c>
      <c r="B898" s="174" t="s">
        <v>3555</v>
      </c>
      <c r="C898" s="174">
        <v>2</v>
      </c>
      <c r="D898" s="9" t="s">
        <v>3958</v>
      </c>
      <c r="E898" s="16"/>
      <c r="F898" s="174"/>
      <c r="G898" s="168"/>
      <c r="H898" s="111">
        <v>60734.75</v>
      </c>
      <c r="I898" s="111">
        <v>33404.25</v>
      </c>
      <c r="J898" s="113">
        <f t="shared" si="52"/>
        <v>27330.5</v>
      </c>
      <c r="K898" s="80" t="s">
        <v>779</v>
      </c>
      <c r="L898" s="75"/>
      <c r="M898" s="134"/>
      <c r="N898" s="26"/>
      <c r="O898" s="106" t="s">
        <v>2978</v>
      </c>
      <c r="P898" s="28" t="s">
        <v>5173</v>
      </c>
    </row>
    <row r="899" spans="1:16" ht="26.4" customHeight="1" x14ac:dyDescent="0.25">
      <c r="A899" s="199">
        <v>284</v>
      </c>
      <c r="B899" s="174" t="s">
        <v>3555</v>
      </c>
      <c r="C899" s="174">
        <v>2</v>
      </c>
      <c r="D899" s="9" t="s">
        <v>3959</v>
      </c>
      <c r="E899" s="16"/>
      <c r="F899" s="174"/>
      <c r="G899" s="168"/>
      <c r="H899" s="111">
        <v>10636</v>
      </c>
      <c r="I899" s="111">
        <v>10636</v>
      </c>
      <c r="J899" s="113">
        <f t="shared" si="52"/>
        <v>0</v>
      </c>
      <c r="K899" s="80" t="s">
        <v>779</v>
      </c>
      <c r="L899" s="75"/>
      <c r="M899" s="134"/>
      <c r="N899" s="26"/>
      <c r="O899" s="106" t="s">
        <v>2979</v>
      </c>
      <c r="P899" s="28" t="s">
        <v>5173</v>
      </c>
    </row>
    <row r="900" spans="1:16" ht="26.4" x14ac:dyDescent="0.25">
      <c r="A900" s="199">
        <v>285</v>
      </c>
      <c r="B900" s="174" t="s">
        <v>3555</v>
      </c>
      <c r="C900" s="174">
        <v>2</v>
      </c>
      <c r="D900" s="9" t="s">
        <v>3960</v>
      </c>
      <c r="E900" s="16"/>
      <c r="F900" s="174"/>
      <c r="G900" s="168"/>
      <c r="H900" s="111">
        <v>10636</v>
      </c>
      <c r="I900" s="111">
        <v>10636</v>
      </c>
      <c r="J900" s="113">
        <f t="shared" si="52"/>
        <v>0</v>
      </c>
      <c r="K900" s="80" t="s">
        <v>779</v>
      </c>
      <c r="L900" s="75"/>
      <c r="M900" s="134"/>
      <c r="N900" s="26"/>
      <c r="O900" s="106" t="s">
        <v>2980</v>
      </c>
      <c r="P900" s="28" t="s">
        <v>5173</v>
      </c>
    </row>
    <row r="901" spans="1:16" ht="39.6" x14ac:dyDescent="0.25">
      <c r="A901" s="199">
        <v>286</v>
      </c>
      <c r="B901" s="174" t="s">
        <v>3555</v>
      </c>
      <c r="C901" s="174">
        <v>2</v>
      </c>
      <c r="D901" s="9" t="s">
        <v>3961</v>
      </c>
      <c r="E901" s="16"/>
      <c r="F901" s="174"/>
      <c r="G901" s="168"/>
      <c r="H901" s="111">
        <v>10636</v>
      </c>
      <c r="I901" s="111">
        <v>10636</v>
      </c>
      <c r="J901" s="113">
        <f t="shared" si="52"/>
        <v>0</v>
      </c>
      <c r="K901" s="80" t="s">
        <v>779</v>
      </c>
      <c r="L901" s="75"/>
      <c r="M901" s="134"/>
      <c r="N901" s="26"/>
      <c r="O901" s="106" t="s">
        <v>2981</v>
      </c>
      <c r="P901" s="28" t="s">
        <v>5173</v>
      </c>
    </row>
    <row r="902" spans="1:16" ht="26.4" customHeight="1" x14ac:dyDescent="0.25">
      <c r="A902" s="199">
        <v>287</v>
      </c>
      <c r="B902" s="174" t="s">
        <v>3555</v>
      </c>
      <c r="C902" s="174">
        <v>2</v>
      </c>
      <c r="D902" s="9" t="s">
        <v>3962</v>
      </c>
      <c r="E902" s="16"/>
      <c r="F902" s="174"/>
      <c r="G902" s="168"/>
      <c r="H902" s="114">
        <v>0</v>
      </c>
      <c r="I902" s="114">
        <v>0</v>
      </c>
      <c r="J902" s="113">
        <f t="shared" si="52"/>
        <v>0</v>
      </c>
      <c r="K902" s="80" t="s">
        <v>779</v>
      </c>
      <c r="L902" s="75"/>
      <c r="M902" s="134"/>
      <c r="N902" s="26"/>
      <c r="O902" s="106" t="s">
        <v>2982</v>
      </c>
      <c r="P902" s="28" t="s">
        <v>5173</v>
      </c>
    </row>
    <row r="903" spans="1:16" x14ac:dyDescent="0.25">
      <c r="A903" s="199">
        <v>288</v>
      </c>
      <c r="B903" s="174" t="s">
        <v>3555</v>
      </c>
      <c r="C903" s="174">
        <v>2</v>
      </c>
      <c r="D903" s="9" t="s">
        <v>3963</v>
      </c>
      <c r="E903" s="16"/>
      <c r="F903" s="174"/>
      <c r="G903" s="168"/>
      <c r="H903" s="111">
        <v>13219.49</v>
      </c>
      <c r="I903" s="111">
        <v>13219.49</v>
      </c>
      <c r="J903" s="113">
        <f t="shared" si="52"/>
        <v>0</v>
      </c>
      <c r="K903" s="80" t="s">
        <v>779</v>
      </c>
      <c r="L903" s="75"/>
      <c r="M903" s="134"/>
      <c r="N903" s="26"/>
      <c r="O903" s="106" t="s">
        <v>2983</v>
      </c>
      <c r="P903" s="28" t="s">
        <v>5173</v>
      </c>
    </row>
    <row r="904" spans="1:16" ht="26.4" x14ac:dyDescent="0.25">
      <c r="A904" s="199">
        <v>290</v>
      </c>
      <c r="B904" s="174" t="s">
        <v>3555</v>
      </c>
      <c r="C904" s="174">
        <v>2</v>
      </c>
      <c r="D904" s="9" t="s">
        <v>3964</v>
      </c>
      <c r="E904" s="16"/>
      <c r="F904" s="174"/>
      <c r="G904" s="168"/>
      <c r="H904" s="111">
        <v>9900</v>
      </c>
      <c r="I904" s="111">
        <v>9900</v>
      </c>
      <c r="J904" s="113">
        <f t="shared" si="52"/>
        <v>0</v>
      </c>
      <c r="K904" s="80" t="s">
        <v>779</v>
      </c>
      <c r="L904" s="75"/>
      <c r="M904" s="134"/>
      <c r="N904" s="26"/>
      <c r="O904" s="106" t="s">
        <v>2984</v>
      </c>
      <c r="P904" s="28" t="s">
        <v>5173</v>
      </c>
    </row>
    <row r="905" spans="1:16" ht="26.4" customHeight="1" x14ac:dyDescent="0.25">
      <c r="A905" s="199">
        <v>291</v>
      </c>
      <c r="B905" s="174" t="s">
        <v>3555</v>
      </c>
      <c r="C905" s="174">
        <v>2</v>
      </c>
      <c r="D905" s="9" t="s">
        <v>3965</v>
      </c>
      <c r="E905" s="16"/>
      <c r="F905" s="174"/>
      <c r="G905" s="168"/>
      <c r="H905" s="111">
        <v>17662</v>
      </c>
      <c r="I905" s="111">
        <v>17662</v>
      </c>
      <c r="J905" s="113">
        <f t="shared" si="52"/>
        <v>0</v>
      </c>
      <c r="K905" s="80" t="s">
        <v>779</v>
      </c>
      <c r="L905" s="75"/>
      <c r="M905" s="134"/>
      <c r="N905" s="26"/>
      <c r="O905" s="106" t="s">
        <v>2985</v>
      </c>
      <c r="P905" s="28" t="s">
        <v>5173</v>
      </c>
    </row>
    <row r="906" spans="1:16" ht="26.4" x14ac:dyDescent="0.25">
      <c r="A906" s="199">
        <v>292</v>
      </c>
      <c r="B906" s="174" t="s">
        <v>3555</v>
      </c>
      <c r="C906" s="174">
        <v>2</v>
      </c>
      <c r="D906" s="9" t="s">
        <v>3966</v>
      </c>
      <c r="E906" s="16"/>
      <c r="F906" s="174"/>
      <c r="G906" s="168"/>
      <c r="H906" s="111">
        <v>3245</v>
      </c>
      <c r="I906" s="111">
        <v>3245</v>
      </c>
      <c r="J906" s="113">
        <f t="shared" si="52"/>
        <v>0</v>
      </c>
      <c r="K906" s="80" t="s">
        <v>779</v>
      </c>
      <c r="L906" s="75"/>
      <c r="M906" s="134"/>
      <c r="N906" s="26"/>
      <c r="O906" s="106" t="s">
        <v>2986</v>
      </c>
      <c r="P906" s="28" t="s">
        <v>5173</v>
      </c>
    </row>
    <row r="907" spans="1:16" ht="26.4" x14ac:dyDescent="0.25">
      <c r="A907" s="199">
        <v>293</v>
      </c>
      <c r="B907" s="174" t="s">
        <v>3555</v>
      </c>
      <c r="C907" s="174">
        <v>2</v>
      </c>
      <c r="D907" s="9" t="s">
        <v>3967</v>
      </c>
      <c r="E907" s="16"/>
      <c r="F907" s="174"/>
      <c r="G907" s="168"/>
      <c r="H907" s="111">
        <v>25036</v>
      </c>
      <c r="I907" s="111">
        <v>25036</v>
      </c>
      <c r="J907" s="113">
        <f t="shared" si="52"/>
        <v>0</v>
      </c>
      <c r="K907" s="80" t="s">
        <v>779</v>
      </c>
      <c r="L907" s="75"/>
      <c r="M907" s="134"/>
      <c r="N907" s="26"/>
      <c r="O907" s="106" t="s">
        <v>2987</v>
      </c>
      <c r="P907" s="28" t="s">
        <v>5173</v>
      </c>
    </row>
    <row r="908" spans="1:16" ht="26.4" customHeight="1" x14ac:dyDescent="0.25">
      <c r="A908" s="199">
        <v>294</v>
      </c>
      <c r="B908" s="174" t="s">
        <v>3555</v>
      </c>
      <c r="C908" s="174">
        <v>2</v>
      </c>
      <c r="D908" s="9" t="s">
        <v>3968</v>
      </c>
      <c r="E908" s="16"/>
      <c r="F908" s="174"/>
      <c r="G908" s="168"/>
      <c r="H908" s="111">
        <v>73000</v>
      </c>
      <c r="I908" s="111">
        <v>73000</v>
      </c>
      <c r="J908" s="113">
        <f t="shared" si="52"/>
        <v>0</v>
      </c>
      <c r="K908" s="80" t="s">
        <v>779</v>
      </c>
      <c r="L908" s="75"/>
      <c r="M908" s="134"/>
      <c r="N908" s="26"/>
      <c r="O908" s="106" t="s">
        <v>2988</v>
      </c>
      <c r="P908" s="28" t="s">
        <v>5173</v>
      </c>
    </row>
    <row r="909" spans="1:16" ht="26.4" x14ac:dyDescent="0.25">
      <c r="A909" s="199">
        <v>295</v>
      </c>
      <c r="B909" s="174" t="s">
        <v>3555</v>
      </c>
      <c r="C909" s="174">
        <v>2</v>
      </c>
      <c r="D909" s="9" t="s">
        <v>3969</v>
      </c>
      <c r="E909" s="16"/>
      <c r="F909" s="174"/>
      <c r="G909" s="168"/>
      <c r="H909" s="111">
        <v>23988</v>
      </c>
      <c r="I909" s="111">
        <v>23988</v>
      </c>
      <c r="J909" s="113">
        <f t="shared" si="52"/>
        <v>0</v>
      </c>
      <c r="K909" s="80" t="s">
        <v>779</v>
      </c>
      <c r="L909" s="75"/>
      <c r="M909" s="134"/>
      <c r="N909" s="26"/>
      <c r="O909" s="106" t="s">
        <v>2989</v>
      </c>
      <c r="P909" s="28" t="s">
        <v>5173</v>
      </c>
    </row>
    <row r="910" spans="1:16" ht="26.4" x14ac:dyDescent="0.25">
      <c r="A910" s="199">
        <v>296</v>
      </c>
      <c r="B910" s="174" t="s">
        <v>3555</v>
      </c>
      <c r="C910" s="174">
        <v>2</v>
      </c>
      <c r="D910" s="9" t="s">
        <v>3970</v>
      </c>
      <c r="E910" s="16"/>
      <c r="F910" s="174"/>
      <c r="G910" s="168"/>
      <c r="H910" s="111">
        <v>15513</v>
      </c>
      <c r="I910" s="111">
        <v>15513</v>
      </c>
      <c r="J910" s="113">
        <f t="shared" si="52"/>
        <v>0</v>
      </c>
      <c r="K910" s="80" t="s">
        <v>779</v>
      </c>
      <c r="L910" s="75"/>
      <c r="M910" s="134"/>
      <c r="N910" s="26"/>
      <c r="O910" s="106" t="s">
        <v>2990</v>
      </c>
      <c r="P910" s="28" t="s">
        <v>5173</v>
      </c>
    </row>
    <row r="911" spans="1:16" ht="26.4" customHeight="1" x14ac:dyDescent="0.25">
      <c r="A911" s="199">
        <v>297</v>
      </c>
      <c r="B911" s="174" t="s">
        <v>3555</v>
      </c>
      <c r="C911" s="174">
        <v>2</v>
      </c>
      <c r="D911" s="9" t="s">
        <v>3971</v>
      </c>
      <c r="E911" s="16"/>
      <c r="F911" s="174"/>
      <c r="G911" s="168"/>
      <c r="H911" s="111">
        <v>13241</v>
      </c>
      <c r="I911" s="111">
        <v>13241</v>
      </c>
      <c r="J911" s="113">
        <f t="shared" si="52"/>
        <v>0</v>
      </c>
      <c r="K911" s="80" t="s">
        <v>779</v>
      </c>
      <c r="L911" s="75"/>
      <c r="M911" s="134"/>
      <c r="N911" s="26"/>
      <c r="O911" s="106" t="s">
        <v>2991</v>
      </c>
      <c r="P911" s="28" t="s">
        <v>5173</v>
      </c>
    </row>
    <row r="912" spans="1:16" ht="26.4" x14ac:dyDescent="0.25">
      <c r="A912" s="199">
        <v>298</v>
      </c>
      <c r="B912" s="174" t="s">
        <v>3555</v>
      </c>
      <c r="C912" s="174">
        <v>2</v>
      </c>
      <c r="D912" s="9" t="s">
        <v>3972</v>
      </c>
      <c r="E912" s="16"/>
      <c r="F912" s="174"/>
      <c r="G912" s="168"/>
      <c r="H912" s="111">
        <v>15514</v>
      </c>
      <c r="I912" s="111">
        <v>15514</v>
      </c>
      <c r="J912" s="113">
        <f t="shared" si="52"/>
        <v>0</v>
      </c>
      <c r="K912" s="80" t="s">
        <v>779</v>
      </c>
      <c r="L912" s="75"/>
      <c r="M912" s="134"/>
      <c r="N912" s="26"/>
      <c r="O912" s="106" t="s">
        <v>2992</v>
      </c>
      <c r="P912" s="28" t="s">
        <v>5173</v>
      </c>
    </row>
    <row r="913" spans="1:16" ht="26.4" x14ac:dyDescent="0.25">
      <c r="A913" s="199">
        <v>302</v>
      </c>
      <c r="B913" s="174" t="s">
        <v>3555</v>
      </c>
      <c r="C913" s="174">
        <v>2</v>
      </c>
      <c r="D913" s="9" t="s">
        <v>3973</v>
      </c>
      <c r="E913" s="16"/>
      <c r="F913" s="174"/>
      <c r="G913" s="168"/>
      <c r="H913" s="111">
        <v>325561</v>
      </c>
      <c r="I913" s="111">
        <v>325561</v>
      </c>
      <c r="J913" s="113">
        <f t="shared" si="52"/>
        <v>0</v>
      </c>
      <c r="K913" s="80" t="s">
        <v>779</v>
      </c>
      <c r="L913" s="75"/>
      <c r="M913" s="134"/>
      <c r="N913" s="26"/>
      <c r="O913" s="106" t="s">
        <v>2993</v>
      </c>
      <c r="P913" s="28" t="s">
        <v>5173</v>
      </c>
    </row>
    <row r="914" spans="1:16" ht="13.2" customHeight="1" x14ac:dyDescent="0.25">
      <c r="A914" s="199">
        <v>303</v>
      </c>
      <c r="B914" s="174" t="s">
        <v>3555</v>
      </c>
      <c r="C914" s="174">
        <v>2</v>
      </c>
      <c r="D914" s="9" t="s">
        <v>3974</v>
      </c>
      <c r="E914" s="16"/>
      <c r="F914" s="174"/>
      <c r="G914" s="168"/>
      <c r="H914" s="111">
        <v>27900</v>
      </c>
      <c r="I914" s="111">
        <v>27900</v>
      </c>
      <c r="J914" s="113">
        <f t="shared" si="52"/>
        <v>0</v>
      </c>
      <c r="K914" s="80" t="s">
        <v>779</v>
      </c>
      <c r="L914" s="75"/>
      <c r="M914" s="134"/>
      <c r="N914" s="26"/>
      <c r="O914" s="106" t="s">
        <v>2994</v>
      </c>
      <c r="P914" s="28" t="s">
        <v>5173</v>
      </c>
    </row>
    <row r="915" spans="1:16" ht="26.4" x14ac:dyDescent="0.25">
      <c r="A915" s="199">
        <v>304</v>
      </c>
      <c r="B915" s="174" t="s">
        <v>3555</v>
      </c>
      <c r="C915" s="174">
        <v>2</v>
      </c>
      <c r="D915" s="9" t="s">
        <v>3975</v>
      </c>
      <c r="E915" s="16"/>
      <c r="F915" s="174"/>
      <c r="G915" s="168"/>
      <c r="H915" s="111">
        <v>41160</v>
      </c>
      <c r="I915" s="111">
        <v>41160</v>
      </c>
      <c r="J915" s="113">
        <f t="shared" si="52"/>
        <v>0</v>
      </c>
      <c r="K915" s="80" t="s">
        <v>779</v>
      </c>
      <c r="L915" s="75"/>
      <c r="M915" s="134"/>
      <c r="N915" s="26"/>
      <c r="O915" s="106" t="s">
        <v>2995</v>
      </c>
      <c r="P915" s="28" t="s">
        <v>5173</v>
      </c>
    </row>
    <row r="916" spans="1:16" ht="26.4" x14ac:dyDescent="0.25">
      <c r="A916" s="199">
        <v>305</v>
      </c>
      <c r="B916" s="174" t="s">
        <v>3555</v>
      </c>
      <c r="C916" s="174">
        <v>2</v>
      </c>
      <c r="D916" s="9" t="s">
        <v>3976</v>
      </c>
      <c r="E916" s="16"/>
      <c r="F916" s="174"/>
      <c r="G916" s="168"/>
      <c r="H916" s="111">
        <v>38740</v>
      </c>
      <c r="I916" s="111">
        <v>38740</v>
      </c>
      <c r="J916" s="113">
        <f t="shared" si="52"/>
        <v>0</v>
      </c>
      <c r="K916" s="80" t="s">
        <v>779</v>
      </c>
      <c r="L916" s="75"/>
      <c r="M916" s="134"/>
      <c r="N916" s="26"/>
      <c r="O916" s="106" t="s">
        <v>2996</v>
      </c>
      <c r="P916" s="28" t="s">
        <v>5173</v>
      </c>
    </row>
    <row r="917" spans="1:16" ht="26.4" customHeight="1" x14ac:dyDescent="0.25">
      <c r="A917" s="199">
        <v>308</v>
      </c>
      <c r="B917" s="174" t="s">
        <v>3555</v>
      </c>
      <c r="C917" s="174">
        <v>2</v>
      </c>
      <c r="D917" s="9" t="s">
        <v>3977</v>
      </c>
      <c r="E917" s="16"/>
      <c r="F917" s="174"/>
      <c r="G917" s="168"/>
      <c r="H917" s="111">
        <v>25939.79</v>
      </c>
      <c r="I917" s="111">
        <v>25939.79</v>
      </c>
      <c r="J917" s="113">
        <f t="shared" si="52"/>
        <v>0</v>
      </c>
      <c r="K917" s="80" t="s">
        <v>779</v>
      </c>
      <c r="L917" s="75"/>
      <c r="M917" s="134"/>
      <c r="N917" s="26"/>
      <c r="O917" s="106" t="s">
        <v>2997</v>
      </c>
      <c r="P917" s="28" t="s">
        <v>5173</v>
      </c>
    </row>
    <row r="918" spans="1:16" ht="26.4" x14ac:dyDescent="0.25">
      <c r="A918" s="199">
        <v>309</v>
      </c>
      <c r="B918" s="174" t="s">
        <v>3555</v>
      </c>
      <c r="C918" s="174">
        <v>2</v>
      </c>
      <c r="D918" s="9" t="s">
        <v>3978</v>
      </c>
      <c r="E918" s="16"/>
      <c r="F918" s="174"/>
      <c r="G918" s="168"/>
      <c r="H918" s="111">
        <v>14995.76</v>
      </c>
      <c r="I918" s="111">
        <v>14995.76</v>
      </c>
      <c r="J918" s="113">
        <f t="shared" si="52"/>
        <v>0</v>
      </c>
      <c r="K918" s="80" t="s">
        <v>779</v>
      </c>
      <c r="L918" s="75"/>
      <c r="M918" s="134"/>
      <c r="N918" s="26"/>
      <c r="O918" s="106" t="s">
        <v>2998</v>
      </c>
      <c r="P918" s="28" t="s">
        <v>5173</v>
      </c>
    </row>
    <row r="919" spans="1:16" x14ac:dyDescent="0.25">
      <c r="A919" s="199">
        <v>310</v>
      </c>
      <c r="B919" s="174" t="s">
        <v>3555</v>
      </c>
      <c r="C919" s="174">
        <v>2</v>
      </c>
      <c r="D919" s="9" t="s">
        <v>3979</v>
      </c>
      <c r="E919" s="16"/>
      <c r="F919" s="174"/>
      <c r="G919" s="168"/>
      <c r="H919" s="111">
        <v>12820</v>
      </c>
      <c r="I919" s="111">
        <v>12820</v>
      </c>
      <c r="J919" s="113">
        <f t="shared" si="52"/>
        <v>0</v>
      </c>
      <c r="K919" s="80" t="s">
        <v>779</v>
      </c>
      <c r="L919" s="75"/>
      <c r="M919" s="134"/>
      <c r="N919" s="26"/>
      <c r="O919" s="106" t="s">
        <v>2999</v>
      </c>
      <c r="P919" s="28" t="s">
        <v>5173</v>
      </c>
    </row>
    <row r="920" spans="1:16" ht="26.4" customHeight="1" x14ac:dyDescent="0.25">
      <c r="A920" s="199">
        <v>311</v>
      </c>
      <c r="B920" s="174" t="s">
        <v>3555</v>
      </c>
      <c r="C920" s="174">
        <v>2</v>
      </c>
      <c r="D920" s="9" t="s">
        <v>3980</v>
      </c>
      <c r="E920" s="16"/>
      <c r="F920" s="174"/>
      <c r="G920" s="168"/>
      <c r="H920" s="114">
        <v>0</v>
      </c>
      <c r="I920" s="114">
        <v>0</v>
      </c>
      <c r="J920" s="113">
        <f t="shared" si="52"/>
        <v>0</v>
      </c>
      <c r="K920" s="80" t="s">
        <v>779</v>
      </c>
      <c r="L920" s="75"/>
      <c r="M920" s="134"/>
      <c r="N920" s="26"/>
      <c r="O920" s="106" t="s">
        <v>3000</v>
      </c>
      <c r="P920" s="28" t="s">
        <v>5173</v>
      </c>
    </row>
    <row r="921" spans="1:16" ht="26.4" x14ac:dyDescent="0.25">
      <c r="A921" s="199">
        <v>312</v>
      </c>
      <c r="B921" s="174" t="s">
        <v>3555</v>
      </c>
      <c r="C921" s="174">
        <v>2</v>
      </c>
      <c r="D921" s="9" t="s">
        <v>3981</v>
      </c>
      <c r="E921" s="16"/>
      <c r="F921" s="174"/>
      <c r="G921" s="168"/>
      <c r="H921" s="114">
        <v>0</v>
      </c>
      <c r="I921" s="114">
        <v>0</v>
      </c>
      <c r="J921" s="113">
        <f t="shared" si="52"/>
        <v>0</v>
      </c>
      <c r="K921" s="80" t="s">
        <v>779</v>
      </c>
      <c r="L921" s="75"/>
      <c r="M921" s="134"/>
      <c r="N921" s="26"/>
      <c r="O921" s="106" t="s">
        <v>3001</v>
      </c>
      <c r="P921" s="28" t="s">
        <v>5173</v>
      </c>
    </row>
    <row r="922" spans="1:16" x14ac:dyDescent="0.25">
      <c r="A922" s="199">
        <v>313</v>
      </c>
      <c r="B922" s="174" t="s">
        <v>3555</v>
      </c>
      <c r="C922" s="174">
        <v>2</v>
      </c>
      <c r="D922" s="9" t="s">
        <v>3982</v>
      </c>
      <c r="E922" s="16"/>
      <c r="F922" s="174"/>
      <c r="G922" s="168"/>
      <c r="H922" s="111">
        <v>11561</v>
      </c>
      <c r="I922" s="111">
        <v>11561</v>
      </c>
      <c r="J922" s="113">
        <f t="shared" si="52"/>
        <v>0</v>
      </c>
      <c r="K922" s="80" t="s">
        <v>779</v>
      </c>
      <c r="L922" s="75"/>
      <c r="M922" s="134"/>
      <c r="N922" s="26"/>
      <c r="O922" s="106" t="s">
        <v>3002</v>
      </c>
      <c r="P922" s="28" t="s">
        <v>5173</v>
      </c>
    </row>
    <row r="923" spans="1:16" ht="13.2" customHeight="1" x14ac:dyDescent="0.25">
      <c r="A923" s="199">
        <v>314</v>
      </c>
      <c r="B923" s="174" t="s">
        <v>3555</v>
      </c>
      <c r="C923" s="174">
        <v>2</v>
      </c>
      <c r="D923" s="9" t="s">
        <v>3983</v>
      </c>
      <c r="E923" s="16"/>
      <c r="F923" s="174"/>
      <c r="G923" s="168"/>
      <c r="H923" s="111">
        <v>53705.93</v>
      </c>
      <c r="I923" s="111">
        <v>53705.93</v>
      </c>
      <c r="J923" s="113">
        <f t="shared" si="52"/>
        <v>0</v>
      </c>
      <c r="K923" s="80" t="s">
        <v>779</v>
      </c>
      <c r="L923" s="75"/>
      <c r="M923" s="134"/>
      <c r="N923" s="26"/>
      <c r="O923" s="106" t="s">
        <v>3003</v>
      </c>
      <c r="P923" s="28" t="s">
        <v>5173</v>
      </c>
    </row>
    <row r="924" spans="1:16" x14ac:dyDescent="0.25">
      <c r="A924" s="199">
        <v>315</v>
      </c>
      <c r="B924" s="174" t="s">
        <v>3555</v>
      </c>
      <c r="C924" s="174">
        <v>2</v>
      </c>
      <c r="D924" s="9" t="s">
        <v>3984</v>
      </c>
      <c r="E924" s="16"/>
      <c r="F924" s="174"/>
      <c r="G924" s="168"/>
      <c r="H924" s="111">
        <v>61016.95</v>
      </c>
      <c r="I924" s="111">
        <v>23898.09</v>
      </c>
      <c r="J924" s="113">
        <f t="shared" si="52"/>
        <v>37118.86</v>
      </c>
      <c r="K924" s="80" t="s">
        <v>779</v>
      </c>
      <c r="L924" s="75"/>
      <c r="M924" s="134"/>
      <c r="N924" s="26"/>
      <c r="O924" s="106" t="s">
        <v>3004</v>
      </c>
      <c r="P924" s="28" t="s">
        <v>5173</v>
      </c>
    </row>
    <row r="925" spans="1:16" x14ac:dyDescent="0.25">
      <c r="A925" s="199">
        <v>316</v>
      </c>
      <c r="B925" s="174" t="s">
        <v>3555</v>
      </c>
      <c r="C925" s="174">
        <v>2</v>
      </c>
      <c r="D925" s="9" t="s">
        <v>3985</v>
      </c>
      <c r="E925" s="16"/>
      <c r="F925" s="174"/>
      <c r="G925" s="168"/>
      <c r="H925" s="111">
        <v>53423.73</v>
      </c>
      <c r="I925" s="111">
        <v>53423.73</v>
      </c>
      <c r="J925" s="113">
        <f t="shared" si="52"/>
        <v>0</v>
      </c>
      <c r="K925" s="80" t="s">
        <v>779</v>
      </c>
      <c r="L925" s="75"/>
      <c r="M925" s="134"/>
      <c r="N925" s="26"/>
      <c r="O925" s="106" t="s">
        <v>3005</v>
      </c>
      <c r="P925" s="28" t="s">
        <v>5173</v>
      </c>
    </row>
    <row r="926" spans="1:16" ht="26.4" customHeight="1" x14ac:dyDescent="0.25">
      <c r="A926" s="199">
        <v>317</v>
      </c>
      <c r="B926" s="174" t="s">
        <v>3555</v>
      </c>
      <c r="C926" s="174">
        <v>2</v>
      </c>
      <c r="D926" s="9" t="s">
        <v>3986</v>
      </c>
      <c r="E926" s="16"/>
      <c r="F926" s="174"/>
      <c r="G926" s="168"/>
      <c r="H926" s="111">
        <v>9857</v>
      </c>
      <c r="I926" s="111">
        <v>9857</v>
      </c>
      <c r="J926" s="113">
        <f t="shared" si="52"/>
        <v>0</v>
      </c>
      <c r="K926" s="80" t="s">
        <v>779</v>
      </c>
      <c r="L926" s="75"/>
      <c r="M926" s="134"/>
      <c r="N926" s="26"/>
      <c r="O926" s="106" t="s">
        <v>3006</v>
      </c>
      <c r="P926" s="28" t="s">
        <v>5173</v>
      </c>
    </row>
    <row r="927" spans="1:16" ht="26.4" x14ac:dyDescent="0.25">
      <c r="A927" s="199">
        <v>318</v>
      </c>
      <c r="B927" s="174" t="s">
        <v>3555</v>
      </c>
      <c r="C927" s="174">
        <v>2</v>
      </c>
      <c r="D927" s="9" t="s">
        <v>3987</v>
      </c>
      <c r="E927" s="16"/>
      <c r="F927" s="174"/>
      <c r="G927" s="168"/>
      <c r="H927" s="111">
        <v>6172</v>
      </c>
      <c r="I927" s="111">
        <v>6172</v>
      </c>
      <c r="J927" s="113">
        <f t="shared" si="52"/>
        <v>0</v>
      </c>
      <c r="K927" s="80" t="s">
        <v>779</v>
      </c>
      <c r="L927" s="75"/>
      <c r="M927" s="134"/>
      <c r="N927" s="26"/>
      <c r="O927" s="106" t="s">
        <v>3007</v>
      </c>
      <c r="P927" s="28" t="s">
        <v>5173</v>
      </c>
    </row>
    <row r="928" spans="1:16" ht="26.4" x14ac:dyDescent="0.25">
      <c r="A928" s="199">
        <v>320</v>
      </c>
      <c r="B928" s="174" t="s">
        <v>3555</v>
      </c>
      <c r="C928" s="174">
        <v>2</v>
      </c>
      <c r="D928" s="9" t="s">
        <v>3988</v>
      </c>
      <c r="E928" s="16"/>
      <c r="F928" s="174"/>
      <c r="G928" s="168"/>
      <c r="H928" s="114">
        <v>0</v>
      </c>
      <c r="I928" s="114">
        <v>0</v>
      </c>
      <c r="J928" s="113">
        <f t="shared" si="52"/>
        <v>0</v>
      </c>
      <c r="K928" s="80" t="s">
        <v>779</v>
      </c>
      <c r="L928" s="75"/>
      <c r="M928" s="134"/>
      <c r="N928" s="26"/>
      <c r="O928" s="106" t="s">
        <v>3008</v>
      </c>
      <c r="P928" s="28" t="s">
        <v>5173</v>
      </c>
    </row>
    <row r="929" spans="1:16" ht="13.2" customHeight="1" x14ac:dyDescent="0.25">
      <c r="A929" s="199">
        <v>321</v>
      </c>
      <c r="B929" s="174" t="s">
        <v>3555</v>
      </c>
      <c r="C929" s="174">
        <v>2</v>
      </c>
      <c r="D929" s="9" t="s">
        <v>3989</v>
      </c>
      <c r="E929" s="16"/>
      <c r="F929" s="174"/>
      <c r="G929" s="168"/>
      <c r="H929" s="111">
        <v>27118.639999999999</v>
      </c>
      <c r="I929" s="111">
        <v>27118.639999999999</v>
      </c>
      <c r="J929" s="113">
        <f t="shared" si="52"/>
        <v>0</v>
      </c>
      <c r="K929" s="80" t="s">
        <v>779</v>
      </c>
      <c r="L929" s="75"/>
      <c r="M929" s="134"/>
      <c r="N929" s="26"/>
      <c r="O929" s="106" t="s">
        <v>3009</v>
      </c>
      <c r="P929" s="28" t="s">
        <v>5173</v>
      </c>
    </row>
    <row r="930" spans="1:16" x14ac:dyDescent="0.25">
      <c r="A930" s="199">
        <v>322</v>
      </c>
      <c r="B930" s="174" t="s">
        <v>3555</v>
      </c>
      <c r="C930" s="174">
        <v>2</v>
      </c>
      <c r="D930" s="9" t="s">
        <v>3990</v>
      </c>
      <c r="E930" s="16"/>
      <c r="F930" s="174"/>
      <c r="G930" s="168"/>
      <c r="H930" s="111">
        <v>26218</v>
      </c>
      <c r="I930" s="111">
        <v>26218</v>
      </c>
      <c r="J930" s="113">
        <f t="shared" si="52"/>
        <v>0</v>
      </c>
      <c r="K930" s="80" t="s">
        <v>779</v>
      </c>
      <c r="L930" s="75"/>
      <c r="M930" s="134"/>
      <c r="N930" s="26"/>
      <c r="O930" s="106" t="s">
        <v>3010</v>
      </c>
      <c r="P930" s="28" t="s">
        <v>5173</v>
      </c>
    </row>
    <row r="931" spans="1:16" x14ac:dyDescent="0.25">
      <c r="A931" s="199">
        <v>323</v>
      </c>
      <c r="B931" s="174" t="s">
        <v>3555</v>
      </c>
      <c r="C931" s="174">
        <v>2</v>
      </c>
      <c r="D931" s="9" t="s">
        <v>3991</v>
      </c>
      <c r="E931" s="16"/>
      <c r="F931" s="174"/>
      <c r="G931" s="168"/>
      <c r="H931" s="111">
        <v>3895</v>
      </c>
      <c r="I931" s="111">
        <v>3895</v>
      </c>
      <c r="J931" s="113">
        <f t="shared" si="52"/>
        <v>0</v>
      </c>
      <c r="K931" s="80" t="s">
        <v>779</v>
      </c>
      <c r="L931" s="75"/>
      <c r="M931" s="134"/>
      <c r="N931" s="26"/>
      <c r="O931" s="106" t="s">
        <v>3011</v>
      </c>
      <c r="P931" s="28" t="s">
        <v>5173</v>
      </c>
    </row>
    <row r="932" spans="1:16" ht="26.4" customHeight="1" x14ac:dyDescent="0.25">
      <c r="A932" s="199">
        <v>324</v>
      </c>
      <c r="B932" s="174" t="s">
        <v>3555</v>
      </c>
      <c r="C932" s="174">
        <v>2</v>
      </c>
      <c r="D932" s="9" t="s">
        <v>3992</v>
      </c>
      <c r="E932" s="16"/>
      <c r="F932" s="174"/>
      <c r="G932" s="168"/>
      <c r="H932" s="111">
        <v>25000</v>
      </c>
      <c r="I932" s="111">
        <v>25000</v>
      </c>
      <c r="J932" s="113">
        <f t="shared" si="52"/>
        <v>0</v>
      </c>
      <c r="K932" s="80" t="s">
        <v>779</v>
      </c>
      <c r="L932" s="75"/>
      <c r="M932" s="134"/>
      <c r="N932" s="26"/>
      <c r="O932" s="106" t="s">
        <v>3012</v>
      </c>
      <c r="P932" s="28" t="s">
        <v>5173</v>
      </c>
    </row>
    <row r="933" spans="1:16" x14ac:dyDescent="0.25">
      <c r="A933" s="199">
        <v>325</v>
      </c>
      <c r="B933" s="174" t="s">
        <v>3555</v>
      </c>
      <c r="C933" s="174">
        <v>2</v>
      </c>
      <c r="D933" s="9" t="s">
        <v>3993</v>
      </c>
      <c r="E933" s="16"/>
      <c r="F933" s="174"/>
      <c r="G933" s="168"/>
      <c r="H933" s="111">
        <v>7083</v>
      </c>
      <c r="I933" s="111">
        <v>7083</v>
      </c>
      <c r="J933" s="113">
        <f t="shared" si="52"/>
        <v>0</v>
      </c>
      <c r="K933" s="80" t="s">
        <v>779</v>
      </c>
      <c r="L933" s="75"/>
      <c r="M933" s="134"/>
      <c r="N933" s="26"/>
      <c r="O933" s="106" t="s">
        <v>3013</v>
      </c>
      <c r="P933" s="28" t="s">
        <v>5173</v>
      </c>
    </row>
    <row r="934" spans="1:16" ht="26.4" x14ac:dyDescent="0.25">
      <c r="A934" s="199">
        <v>326</v>
      </c>
      <c r="B934" s="174" t="s">
        <v>3555</v>
      </c>
      <c r="C934" s="174">
        <v>2</v>
      </c>
      <c r="D934" s="9" t="s">
        <v>3994</v>
      </c>
      <c r="E934" s="16"/>
      <c r="F934" s="174"/>
      <c r="G934" s="168"/>
      <c r="H934" s="111">
        <v>5184046.8</v>
      </c>
      <c r="I934" s="111">
        <v>2664756.87</v>
      </c>
      <c r="J934" s="113">
        <f t="shared" si="52"/>
        <v>2519289.9299999997</v>
      </c>
      <c r="K934" s="80" t="s">
        <v>779</v>
      </c>
      <c r="L934" s="75"/>
      <c r="M934" s="134"/>
      <c r="N934" s="26"/>
      <c r="O934" s="106" t="s">
        <v>3014</v>
      </c>
      <c r="P934" s="28" t="s">
        <v>5173</v>
      </c>
    </row>
    <row r="935" spans="1:16" ht="13.2" customHeight="1" x14ac:dyDescent="0.25">
      <c r="A935" s="199">
        <v>327</v>
      </c>
      <c r="B935" s="174" t="s">
        <v>3555</v>
      </c>
      <c r="C935" s="174">
        <v>2</v>
      </c>
      <c r="D935" s="9" t="s">
        <v>3995</v>
      </c>
      <c r="E935" s="16"/>
      <c r="F935" s="174"/>
      <c r="G935" s="168"/>
      <c r="H935" s="111">
        <v>7191</v>
      </c>
      <c r="I935" s="111">
        <v>7191</v>
      </c>
      <c r="J935" s="113">
        <f t="shared" si="52"/>
        <v>0</v>
      </c>
      <c r="K935" s="80" t="s">
        <v>779</v>
      </c>
      <c r="L935" s="75"/>
      <c r="M935" s="134"/>
      <c r="N935" s="26"/>
      <c r="O935" s="106" t="s">
        <v>3015</v>
      </c>
      <c r="P935" s="28" t="s">
        <v>5173</v>
      </c>
    </row>
    <row r="936" spans="1:16" x14ac:dyDescent="0.25">
      <c r="A936" s="199">
        <v>328</v>
      </c>
      <c r="B936" s="174" t="s">
        <v>3555</v>
      </c>
      <c r="C936" s="174">
        <v>2</v>
      </c>
      <c r="D936" s="9" t="s">
        <v>3996</v>
      </c>
      <c r="E936" s="16"/>
      <c r="F936" s="174"/>
      <c r="G936" s="168"/>
      <c r="H936" s="111">
        <v>1530</v>
      </c>
      <c r="I936" s="111">
        <v>1530</v>
      </c>
      <c r="J936" s="113">
        <f t="shared" si="52"/>
        <v>0</v>
      </c>
      <c r="K936" s="80" t="s">
        <v>779</v>
      </c>
      <c r="L936" s="75"/>
      <c r="M936" s="134"/>
      <c r="N936" s="26"/>
      <c r="O936" s="106" t="s">
        <v>3016</v>
      </c>
      <c r="P936" s="28" t="s">
        <v>5173</v>
      </c>
    </row>
    <row r="937" spans="1:16" x14ac:dyDescent="0.25">
      <c r="A937" s="199">
        <v>329</v>
      </c>
      <c r="B937" s="174" t="s">
        <v>3555</v>
      </c>
      <c r="C937" s="174">
        <v>2</v>
      </c>
      <c r="D937" s="9" t="s">
        <v>3997</v>
      </c>
      <c r="E937" s="16"/>
      <c r="F937" s="174"/>
      <c r="G937" s="168"/>
      <c r="H937" s="34">
        <v>300</v>
      </c>
      <c r="I937" s="34">
        <v>300</v>
      </c>
      <c r="J937" s="113">
        <f t="shared" si="52"/>
        <v>0</v>
      </c>
      <c r="K937" s="80" t="s">
        <v>779</v>
      </c>
      <c r="L937" s="75"/>
      <c r="M937" s="134"/>
      <c r="N937" s="26"/>
      <c r="O937" s="106" t="s">
        <v>3017</v>
      </c>
      <c r="P937" s="28" t="s">
        <v>5173</v>
      </c>
    </row>
    <row r="938" spans="1:16" ht="13.2" customHeight="1" x14ac:dyDescent="0.25">
      <c r="A938" s="199">
        <v>330</v>
      </c>
      <c r="B938" s="174" t="s">
        <v>3555</v>
      </c>
      <c r="C938" s="174">
        <v>2</v>
      </c>
      <c r="D938" s="9" t="s">
        <v>3998</v>
      </c>
      <c r="E938" s="16"/>
      <c r="F938" s="174"/>
      <c r="G938" s="168"/>
      <c r="H938" s="34">
        <v>766.6</v>
      </c>
      <c r="I938" s="34">
        <v>766.6</v>
      </c>
      <c r="J938" s="113">
        <f t="shared" si="52"/>
        <v>0</v>
      </c>
      <c r="K938" s="80" t="s">
        <v>779</v>
      </c>
      <c r="L938" s="75"/>
      <c r="M938" s="134"/>
      <c r="N938" s="26"/>
      <c r="O938" s="106" t="s">
        <v>3018</v>
      </c>
      <c r="P938" s="28" t="s">
        <v>5173</v>
      </c>
    </row>
    <row r="939" spans="1:16" x14ac:dyDescent="0.25">
      <c r="A939" s="199">
        <v>331</v>
      </c>
      <c r="B939" s="174" t="s">
        <v>3555</v>
      </c>
      <c r="C939" s="174">
        <v>2</v>
      </c>
      <c r="D939" s="9" t="s">
        <v>3999</v>
      </c>
      <c r="E939" s="16"/>
      <c r="F939" s="174"/>
      <c r="G939" s="168"/>
      <c r="H939" s="34">
        <v>766.6</v>
      </c>
      <c r="I939" s="34">
        <v>105.88</v>
      </c>
      <c r="J939" s="113">
        <f t="shared" si="52"/>
        <v>660.72</v>
      </c>
      <c r="K939" s="80" t="s">
        <v>779</v>
      </c>
      <c r="L939" s="75"/>
      <c r="M939" s="134"/>
      <c r="N939" s="26"/>
      <c r="O939" s="106" t="s">
        <v>3019</v>
      </c>
      <c r="P939" s="28" t="s">
        <v>5173</v>
      </c>
    </row>
    <row r="940" spans="1:16" x14ac:dyDescent="0.25">
      <c r="A940" s="199">
        <v>332</v>
      </c>
      <c r="B940" s="174" t="s">
        <v>3555</v>
      </c>
      <c r="C940" s="174">
        <v>2</v>
      </c>
      <c r="D940" s="9" t="s">
        <v>4000</v>
      </c>
      <c r="E940" s="16"/>
      <c r="F940" s="174"/>
      <c r="G940" s="168"/>
      <c r="H940" s="34">
        <v>766.6</v>
      </c>
      <c r="I940" s="34">
        <v>766.6</v>
      </c>
      <c r="J940" s="113">
        <f t="shared" si="52"/>
        <v>0</v>
      </c>
      <c r="K940" s="80" t="s">
        <v>779</v>
      </c>
      <c r="L940" s="75"/>
      <c r="M940" s="134"/>
      <c r="N940" s="26"/>
      <c r="O940" s="106" t="s">
        <v>3020</v>
      </c>
      <c r="P940" s="28" t="s">
        <v>5173</v>
      </c>
    </row>
    <row r="941" spans="1:16" ht="13.2" customHeight="1" x14ac:dyDescent="0.25">
      <c r="A941" s="199">
        <v>333</v>
      </c>
      <c r="B941" s="174" t="s">
        <v>3555</v>
      </c>
      <c r="C941" s="174">
        <v>2</v>
      </c>
      <c r="D941" s="9" t="s">
        <v>4001</v>
      </c>
      <c r="E941" s="16"/>
      <c r="F941" s="174"/>
      <c r="G941" s="168"/>
      <c r="H941" s="34">
        <v>291.64999999999998</v>
      </c>
      <c r="I941" s="34">
        <v>291.64999999999998</v>
      </c>
      <c r="J941" s="113">
        <f t="shared" si="52"/>
        <v>0</v>
      </c>
      <c r="K941" s="80" t="s">
        <v>779</v>
      </c>
      <c r="L941" s="75"/>
      <c r="M941" s="134"/>
      <c r="N941" s="26"/>
      <c r="O941" s="106" t="s">
        <v>3021</v>
      </c>
      <c r="P941" s="28" t="s">
        <v>5173</v>
      </c>
    </row>
    <row r="942" spans="1:16" x14ac:dyDescent="0.25">
      <c r="A942" s="199">
        <v>334</v>
      </c>
      <c r="B942" s="174" t="s">
        <v>3555</v>
      </c>
      <c r="C942" s="174">
        <v>2</v>
      </c>
      <c r="D942" s="9" t="s">
        <v>4002</v>
      </c>
      <c r="E942" s="16"/>
      <c r="F942" s="174"/>
      <c r="G942" s="168"/>
      <c r="H942" s="34">
        <v>291.64999999999998</v>
      </c>
      <c r="I942" s="34">
        <v>291.64999999999998</v>
      </c>
      <c r="J942" s="113">
        <f t="shared" si="52"/>
        <v>0</v>
      </c>
      <c r="K942" s="80" t="s">
        <v>779</v>
      </c>
      <c r="L942" s="75"/>
      <c r="M942" s="134"/>
      <c r="N942" s="26"/>
      <c r="O942" s="106" t="s">
        <v>3022</v>
      </c>
      <c r="P942" s="28" t="s">
        <v>5173</v>
      </c>
    </row>
    <row r="943" spans="1:16" x14ac:dyDescent="0.25">
      <c r="A943" s="199">
        <v>335</v>
      </c>
      <c r="B943" s="174" t="s">
        <v>3555</v>
      </c>
      <c r="C943" s="174">
        <v>2</v>
      </c>
      <c r="D943" s="9" t="s">
        <v>4003</v>
      </c>
      <c r="E943" s="16"/>
      <c r="F943" s="174"/>
      <c r="G943" s="168"/>
      <c r="H943" s="34">
        <v>291.64999999999998</v>
      </c>
      <c r="I943" s="34">
        <v>291.64999999999998</v>
      </c>
      <c r="J943" s="113">
        <f t="shared" si="52"/>
        <v>0</v>
      </c>
      <c r="K943" s="80" t="s">
        <v>779</v>
      </c>
      <c r="L943" s="75"/>
      <c r="M943" s="134"/>
      <c r="N943" s="26"/>
      <c r="O943" s="106" t="s">
        <v>3023</v>
      </c>
      <c r="P943" s="28" t="s">
        <v>5173</v>
      </c>
    </row>
    <row r="944" spans="1:16" ht="13.2" customHeight="1" x14ac:dyDescent="0.25">
      <c r="A944" s="199">
        <v>336</v>
      </c>
      <c r="B944" s="174" t="s">
        <v>3555</v>
      </c>
      <c r="C944" s="174">
        <v>2</v>
      </c>
      <c r="D944" s="9" t="s">
        <v>4004</v>
      </c>
      <c r="E944" s="16"/>
      <c r="F944" s="174"/>
      <c r="G944" s="168"/>
      <c r="H944" s="34">
        <v>291.64999999999998</v>
      </c>
      <c r="I944" s="34">
        <v>291.64999999999998</v>
      </c>
      <c r="J944" s="113">
        <f t="shared" si="52"/>
        <v>0</v>
      </c>
      <c r="K944" s="80" t="s">
        <v>779</v>
      </c>
      <c r="L944" s="75"/>
      <c r="M944" s="134"/>
      <c r="N944" s="26"/>
      <c r="O944" s="106" t="s">
        <v>3024</v>
      </c>
      <c r="P944" s="28" t="s">
        <v>5173</v>
      </c>
    </row>
    <row r="945" spans="1:16" x14ac:dyDescent="0.25">
      <c r="A945" s="199">
        <v>337</v>
      </c>
      <c r="B945" s="174" t="s">
        <v>3555</v>
      </c>
      <c r="C945" s="174">
        <v>2</v>
      </c>
      <c r="D945" s="9" t="s">
        <v>4005</v>
      </c>
      <c r="E945" s="16"/>
      <c r="F945" s="174"/>
      <c r="G945" s="168"/>
      <c r="H945" s="34">
        <v>291.64999999999998</v>
      </c>
      <c r="I945" s="34">
        <v>291.64999999999998</v>
      </c>
      <c r="J945" s="113">
        <f t="shared" si="52"/>
        <v>0</v>
      </c>
      <c r="K945" s="80" t="s">
        <v>779</v>
      </c>
      <c r="L945" s="75"/>
      <c r="M945" s="134"/>
      <c r="N945" s="26"/>
      <c r="O945" s="106" t="s">
        <v>3021</v>
      </c>
      <c r="P945" s="28" t="s">
        <v>5173</v>
      </c>
    </row>
    <row r="946" spans="1:16" x14ac:dyDescent="0.25">
      <c r="A946" s="199">
        <v>338</v>
      </c>
      <c r="B946" s="174" t="s">
        <v>3555</v>
      </c>
      <c r="C946" s="174">
        <v>2</v>
      </c>
      <c r="D946" s="9" t="s">
        <v>4006</v>
      </c>
      <c r="E946" s="16"/>
      <c r="F946" s="174"/>
      <c r="G946" s="168"/>
      <c r="H946" s="34">
        <v>291.64999999999998</v>
      </c>
      <c r="I946" s="34">
        <v>291.64999999999998</v>
      </c>
      <c r="J946" s="113">
        <f t="shared" ref="J946:J997" si="53">H946-I946</f>
        <v>0</v>
      </c>
      <c r="K946" s="80" t="s">
        <v>779</v>
      </c>
      <c r="L946" s="75"/>
      <c r="M946" s="134"/>
      <c r="N946" s="26"/>
      <c r="O946" s="106" t="s">
        <v>3025</v>
      </c>
      <c r="P946" s="28" t="s">
        <v>5173</v>
      </c>
    </row>
    <row r="947" spans="1:16" ht="13.2" customHeight="1" x14ac:dyDescent="0.25">
      <c r="A947" s="199">
        <v>339</v>
      </c>
      <c r="B947" s="174" t="s">
        <v>3555</v>
      </c>
      <c r="C947" s="174">
        <v>2</v>
      </c>
      <c r="D947" s="9" t="s">
        <v>4007</v>
      </c>
      <c r="E947" s="16"/>
      <c r="F947" s="174"/>
      <c r="G947" s="168"/>
      <c r="H947" s="34">
        <v>291.64999999999998</v>
      </c>
      <c r="I947" s="34">
        <v>291.64999999999998</v>
      </c>
      <c r="J947" s="113">
        <f t="shared" si="53"/>
        <v>0</v>
      </c>
      <c r="K947" s="80" t="s">
        <v>779</v>
      </c>
      <c r="L947" s="75"/>
      <c r="M947" s="134"/>
      <c r="N947" s="26"/>
      <c r="O947" s="106" t="s">
        <v>3021</v>
      </c>
      <c r="P947" s="28" t="s">
        <v>5173</v>
      </c>
    </row>
    <row r="948" spans="1:16" x14ac:dyDescent="0.25">
      <c r="A948" s="199">
        <v>340</v>
      </c>
      <c r="B948" s="174" t="s">
        <v>3555</v>
      </c>
      <c r="C948" s="174">
        <v>2</v>
      </c>
      <c r="D948" s="9" t="s">
        <v>4008</v>
      </c>
      <c r="E948" s="16"/>
      <c r="F948" s="174"/>
      <c r="G948" s="168"/>
      <c r="H948" s="34">
        <v>291.64999999999998</v>
      </c>
      <c r="I948" s="34">
        <v>291.64999999999998</v>
      </c>
      <c r="J948" s="113">
        <f t="shared" si="53"/>
        <v>0</v>
      </c>
      <c r="K948" s="80" t="s">
        <v>779</v>
      </c>
      <c r="L948" s="75"/>
      <c r="M948" s="134"/>
      <c r="N948" s="26"/>
      <c r="O948" s="106" t="s">
        <v>3025</v>
      </c>
      <c r="P948" s="28" t="s">
        <v>5173</v>
      </c>
    </row>
    <row r="949" spans="1:16" x14ac:dyDescent="0.25">
      <c r="A949" s="199">
        <v>341</v>
      </c>
      <c r="B949" s="174" t="s">
        <v>3555</v>
      </c>
      <c r="C949" s="174">
        <v>2</v>
      </c>
      <c r="D949" s="9" t="s">
        <v>4009</v>
      </c>
      <c r="E949" s="16"/>
      <c r="F949" s="174"/>
      <c r="G949" s="168"/>
      <c r="H949" s="114">
        <v>0</v>
      </c>
      <c r="I949" s="114">
        <v>0</v>
      </c>
      <c r="J949" s="113">
        <f t="shared" si="53"/>
        <v>0</v>
      </c>
      <c r="K949" s="80" t="s">
        <v>779</v>
      </c>
      <c r="L949" s="75"/>
      <c r="M949" s="134"/>
      <c r="N949" s="26"/>
      <c r="O949" s="106" t="s">
        <v>3026</v>
      </c>
      <c r="P949" s="28" t="s">
        <v>5173</v>
      </c>
    </row>
    <row r="950" spans="1:16" ht="13.2" customHeight="1" x14ac:dyDescent="0.25">
      <c r="A950" s="199">
        <v>343</v>
      </c>
      <c r="B950" s="174" t="s">
        <v>3555</v>
      </c>
      <c r="C950" s="174">
        <v>2</v>
      </c>
      <c r="D950" s="9" t="s">
        <v>4010</v>
      </c>
      <c r="E950" s="16"/>
      <c r="F950" s="174"/>
      <c r="G950" s="168"/>
      <c r="H950" s="111">
        <v>1571</v>
      </c>
      <c r="I950" s="111">
        <v>1571</v>
      </c>
      <c r="J950" s="113">
        <f t="shared" si="53"/>
        <v>0</v>
      </c>
      <c r="K950" s="80" t="s">
        <v>779</v>
      </c>
      <c r="L950" s="75"/>
      <c r="M950" s="134"/>
      <c r="N950" s="26"/>
      <c r="O950" s="106" t="s">
        <v>3027</v>
      </c>
      <c r="P950" s="28" t="s">
        <v>5173</v>
      </c>
    </row>
    <row r="951" spans="1:16" x14ac:dyDescent="0.25">
      <c r="A951" s="199">
        <v>345</v>
      </c>
      <c r="B951" s="174" t="s">
        <v>3555</v>
      </c>
      <c r="C951" s="174">
        <v>2</v>
      </c>
      <c r="D951" s="9" t="s">
        <v>4011</v>
      </c>
      <c r="E951" s="16"/>
      <c r="F951" s="174"/>
      <c r="G951" s="168"/>
      <c r="H951" s="111">
        <v>2337</v>
      </c>
      <c r="I951" s="111">
        <v>2337</v>
      </c>
      <c r="J951" s="113">
        <f t="shared" si="53"/>
        <v>0</v>
      </c>
      <c r="K951" s="80" t="s">
        <v>779</v>
      </c>
      <c r="L951" s="75"/>
      <c r="M951" s="134"/>
      <c r="N951" s="26"/>
      <c r="O951" s="106" t="s">
        <v>3028</v>
      </c>
      <c r="P951" s="28" t="s">
        <v>5173</v>
      </c>
    </row>
    <row r="952" spans="1:16" ht="26.4" x14ac:dyDescent="0.25">
      <c r="A952" s="199">
        <v>346</v>
      </c>
      <c r="B952" s="174" t="s">
        <v>3555</v>
      </c>
      <c r="C952" s="174">
        <v>2</v>
      </c>
      <c r="D952" s="9" t="s">
        <v>4012</v>
      </c>
      <c r="E952" s="16"/>
      <c r="F952" s="174"/>
      <c r="G952" s="168"/>
      <c r="H952" s="114">
        <v>0</v>
      </c>
      <c r="I952" s="114">
        <v>0</v>
      </c>
      <c r="J952" s="113">
        <f t="shared" si="53"/>
        <v>0</v>
      </c>
      <c r="K952" s="80" t="s">
        <v>779</v>
      </c>
      <c r="L952" s="75"/>
      <c r="M952" s="134"/>
      <c r="N952" s="26"/>
      <c r="O952" s="106" t="s">
        <v>3029</v>
      </c>
      <c r="P952" s="28" t="s">
        <v>5173</v>
      </c>
    </row>
    <row r="953" spans="1:16" ht="13.2" customHeight="1" x14ac:dyDescent="0.25">
      <c r="A953" s="199">
        <v>349</v>
      </c>
      <c r="B953" s="174" t="s">
        <v>3555</v>
      </c>
      <c r="C953" s="174">
        <v>2</v>
      </c>
      <c r="D953" s="9" t="s">
        <v>4013</v>
      </c>
      <c r="E953" s="16"/>
      <c r="F953" s="174"/>
      <c r="G953" s="168"/>
      <c r="H953" s="111">
        <v>22800</v>
      </c>
      <c r="I953" s="111">
        <v>22800</v>
      </c>
      <c r="J953" s="113">
        <f t="shared" si="53"/>
        <v>0</v>
      </c>
      <c r="K953" s="80" t="s">
        <v>779</v>
      </c>
      <c r="L953" s="75"/>
      <c r="M953" s="134"/>
      <c r="N953" s="26"/>
      <c r="O953" s="106" t="s">
        <v>3030</v>
      </c>
      <c r="P953" s="28" t="s">
        <v>5173</v>
      </c>
    </row>
    <row r="954" spans="1:16" ht="26.4" x14ac:dyDescent="0.25">
      <c r="A954" s="199">
        <v>350</v>
      </c>
      <c r="B954" s="174" t="s">
        <v>3555</v>
      </c>
      <c r="C954" s="174">
        <v>2</v>
      </c>
      <c r="D954" s="9" t="s">
        <v>4014</v>
      </c>
      <c r="E954" s="16"/>
      <c r="F954" s="174"/>
      <c r="G954" s="168"/>
      <c r="H954" s="111">
        <v>116900</v>
      </c>
      <c r="I954" s="111">
        <v>113648.48</v>
      </c>
      <c r="J954" s="113">
        <f t="shared" si="53"/>
        <v>3251.5200000000041</v>
      </c>
      <c r="K954" s="80" t="s">
        <v>779</v>
      </c>
      <c r="L954" s="75"/>
      <c r="M954" s="134"/>
      <c r="N954" s="26"/>
      <c r="O954" s="106" t="s">
        <v>3031</v>
      </c>
      <c r="P954" s="28" t="s">
        <v>5173</v>
      </c>
    </row>
    <row r="955" spans="1:16" ht="26.4" x14ac:dyDescent="0.25">
      <c r="A955" s="199">
        <v>351</v>
      </c>
      <c r="B955" s="174" t="s">
        <v>3555</v>
      </c>
      <c r="C955" s="174">
        <v>2</v>
      </c>
      <c r="D955" s="9" t="s">
        <v>4015</v>
      </c>
      <c r="E955" s="16"/>
      <c r="F955" s="174"/>
      <c r="G955" s="168"/>
      <c r="H955" s="111">
        <v>8650</v>
      </c>
      <c r="I955" s="111">
        <v>8650</v>
      </c>
      <c r="J955" s="113">
        <f t="shared" si="53"/>
        <v>0</v>
      </c>
      <c r="K955" s="80" t="s">
        <v>779</v>
      </c>
      <c r="L955" s="75"/>
      <c r="M955" s="134"/>
      <c r="N955" s="26"/>
      <c r="O955" s="106" t="s">
        <v>3032</v>
      </c>
      <c r="P955" s="28" t="s">
        <v>5173</v>
      </c>
    </row>
    <row r="956" spans="1:16" ht="13.2" customHeight="1" x14ac:dyDescent="0.25">
      <c r="A956" s="199">
        <v>352</v>
      </c>
      <c r="B956" s="174" t="s">
        <v>3555</v>
      </c>
      <c r="C956" s="174">
        <v>2</v>
      </c>
      <c r="D956" s="9" t="s">
        <v>4016</v>
      </c>
      <c r="E956" s="16"/>
      <c r="F956" s="174"/>
      <c r="G956" s="168"/>
      <c r="H956" s="111">
        <v>20000</v>
      </c>
      <c r="I956" s="111">
        <v>20000</v>
      </c>
      <c r="J956" s="113">
        <f t="shared" si="53"/>
        <v>0</v>
      </c>
      <c r="K956" s="80" t="s">
        <v>779</v>
      </c>
      <c r="L956" s="75"/>
      <c r="M956" s="134"/>
      <c r="N956" s="26"/>
      <c r="O956" s="106" t="s">
        <v>3033</v>
      </c>
      <c r="P956" s="28" t="s">
        <v>5173</v>
      </c>
    </row>
    <row r="957" spans="1:16" ht="26.4" x14ac:dyDescent="0.25">
      <c r="A957" s="199">
        <v>354</v>
      </c>
      <c r="B957" s="174" t="s">
        <v>3555</v>
      </c>
      <c r="C957" s="174">
        <v>2</v>
      </c>
      <c r="D957" s="9" t="s">
        <v>4017</v>
      </c>
      <c r="E957" s="16"/>
      <c r="F957" s="174"/>
      <c r="G957" s="168"/>
      <c r="H957" s="111">
        <v>189194</v>
      </c>
      <c r="I957" s="111">
        <v>189194</v>
      </c>
      <c r="J957" s="113">
        <f t="shared" si="53"/>
        <v>0</v>
      </c>
      <c r="K957" s="80" t="s">
        <v>779</v>
      </c>
      <c r="L957" s="75"/>
      <c r="M957" s="134"/>
      <c r="N957" s="26"/>
      <c r="O957" s="106" t="s">
        <v>3034</v>
      </c>
      <c r="P957" s="28" t="s">
        <v>5173</v>
      </c>
    </row>
    <row r="958" spans="1:16" ht="26.4" x14ac:dyDescent="0.25">
      <c r="A958" s="199">
        <v>355</v>
      </c>
      <c r="B958" s="174" t="s">
        <v>3555</v>
      </c>
      <c r="C958" s="174">
        <v>2</v>
      </c>
      <c r="D958" s="9" t="s">
        <v>4018</v>
      </c>
      <c r="E958" s="16"/>
      <c r="F958" s="174"/>
      <c r="G958" s="168"/>
      <c r="H958" s="111">
        <v>36700</v>
      </c>
      <c r="I958" s="111">
        <v>36700</v>
      </c>
      <c r="J958" s="113">
        <f t="shared" si="53"/>
        <v>0</v>
      </c>
      <c r="K958" s="80" t="s">
        <v>779</v>
      </c>
      <c r="L958" s="75"/>
      <c r="M958" s="134"/>
      <c r="N958" s="26"/>
      <c r="O958" s="106" t="s">
        <v>3035</v>
      </c>
      <c r="P958" s="28" t="s">
        <v>5173</v>
      </c>
    </row>
    <row r="959" spans="1:16" ht="26.4" customHeight="1" x14ac:dyDescent="0.25">
      <c r="A959" s="199">
        <v>356</v>
      </c>
      <c r="B959" s="174" t="s">
        <v>3555</v>
      </c>
      <c r="C959" s="174">
        <v>2</v>
      </c>
      <c r="D959" s="9" t="s">
        <v>4019</v>
      </c>
      <c r="E959" s="16"/>
      <c r="F959" s="174"/>
      <c r="G959" s="168"/>
      <c r="H959" s="111">
        <v>70000</v>
      </c>
      <c r="I959" s="111">
        <v>70000</v>
      </c>
      <c r="J959" s="113">
        <f t="shared" si="53"/>
        <v>0</v>
      </c>
      <c r="K959" s="80" t="s">
        <v>779</v>
      </c>
      <c r="L959" s="75"/>
      <c r="M959" s="134"/>
      <c r="N959" s="26"/>
      <c r="O959" s="106" t="s">
        <v>3036</v>
      </c>
      <c r="P959" s="28" t="s">
        <v>5173</v>
      </c>
    </row>
    <row r="960" spans="1:16" ht="26.4" x14ac:dyDescent="0.25">
      <c r="A960" s="199">
        <v>357</v>
      </c>
      <c r="B960" s="174" t="s">
        <v>3555</v>
      </c>
      <c r="C960" s="174">
        <v>2</v>
      </c>
      <c r="D960" s="9" t="s">
        <v>4020</v>
      </c>
      <c r="E960" s="16"/>
      <c r="F960" s="174"/>
      <c r="G960" s="168"/>
      <c r="H960" s="111">
        <v>24851</v>
      </c>
      <c r="I960" s="111">
        <v>24851</v>
      </c>
      <c r="J960" s="113">
        <f t="shared" si="53"/>
        <v>0</v>
      </c>
      <c r="K960" s="80" t="s">
        <v>779</v>
      </c>
      <c r="L960" s="75"/>
      <c r="M960" s="134"/>
      <c r="N960" s="26"/>
      <c r="O960" s="106" t="s">
        <v>3037</v>
      </c>
      <c r="P960" s="28" t="s">
        <v>5173</v>
      </c>
    </row>
    <row r="961" spans="1:16" ht="26.4" x14ac:dyDescent="0.25">
      <c r="A961" s="199">
        <v>358</v>
      </c>
      <c r="B961" s="174" t="s">
        <v>3555</v>
      </c>
      <c r="C961" s="174">
        <v>2</v>
      </c>
      <c r="D961" s="9" t="s">
        <v>4021</v>
      </c>
      <c r="E961" s="16"/>
      <c r="F961" s="174"/>
      <c r="G961" s="168"/>
      <c r="H961" s="111">
        <v>27963</v>
      </c>
      <c r="I961" s="111">
        <v>21000</v>
      </c>
      <c r="J961" s="113">
        <f t="shared" si="53"/>
        <v>6963</v>
      </c>
      <c r="K961" s="80" t="s">
        <v>779</v>
      </c>
      <c r="L961" s="75"/>
      <c r="M961" s="134"/>
      <c r="N961" s="26"/>
      <c r="O961" s="106" t="s">
        <v>3038</v>
      </c>
      <c r="P961" s="28" t="s">
        <v>5173</v>
      </c>
    </row>
    <row r="962" spans="1:16" ht="26.4" customHeight="1" x14ac:dyDescent="0.25">
      <c r="A962" s="199">
        <v>359</v>
      </c>
      <c r="B962" s="174" t="s">
        <v>3555</v>
      </c>
      <c r="C962" s="174">
        <v>2</v>
      </c>
      <c r="D962" s="9" t="s">
        <v>4022</v>
      </c>
      <c r="E962" s="16"/>
      <c r="F962" s="174"/>
      <c r="G962" s="168"/>
      <c r="H962" s="111">
        <v>47547</v>
      </c>
      <c r="I962" s="111">
        <v>47547</v>
      </c>
      <c r="J962" s="113">
        <f t="shared" si="53"/>
        <v>0</v>
      </c>
      <c r="K962" s="80" t="s">
        <v>779</v>
      </c>
      <c r="L962" s="75"/>
      <c r="M962" s="134"/>
      <c r="N962" s="26"/>
      <c r="O962" s="106" t="s">
        <v>3039</v>
      </c>
      <c r="P962" s="28" t="s">
        <v>5173</v>
      </c>
    </row>
    <row r="963" spans="1:16" ht="26.4" x14ac:dyDescent="0.25">
      <c r="A963" s="199">
        <v>360</v>
      </c>
      <c r="B963" s="174" t="s">
        <v>3555</v>
      </c>
      <c r="C963" s="174">
        <v>2</v>
      </c>
      <c r="D963" s="9" t="s">
        <v>4023</v>
      </c>
      <c r="E963" s="16"/>
      <c r="F963" s="174"/>
      <c r="G963" s="168"/>
      <c r="H963" s="111">
        <v>5011</v>
      </c>
      <c r="I963" s="111">
        <v>5011</v>
      </c>
      <c r="J963" s="113">
        <f t="shared" si="53"/>
        <v>0</v>
      </c>
      <c r="K963" s="80" t="s">
        <v>779</v>
      </c>
      <c r="L963" s="75"/>
      <c r="M963" s="134"/>
      <c r="N963" s="26"/>
      <c r="O963" s="106" t="s">
        <v>3040</v>
      </c>
      <c r="P963" s="28" t="s">
        <v>5173</v>
      </c>
    </row>
    <row r="964" spans="1:16" ht="26.4" x14ac:dyDescent="0.25">
      <c r="A964" s="199">
        <v>363</v>
      </c>
      <c r="B964" s="174" t="s">
        <v>3555</v>
      </c>
      <c r="C964" s="174">
        <v>2</v>
      </c>
      <c r="D964" s="9" t="s">
        <v>4024</v>
      </c>
      <c r="E964" s="16"/>
      <c r="F964" s="174"/>
      <c r="G964" s="168"/>
      <c r="H964" s="114">
        <v>0</v>
      </c>
      <c r="I964" s="114">
        <v>0</v>
      </c>
      <c r="J964" s="113">
        <f t="shared" si="53"/>
        <v>0</v>
      </c>
      <c r="K964" s="80" t="s">
        <v>779</v>
      </c>
      <c r="L964" s="75"/>
      <c r="M964" s="134"/>
      <c r="N964" s="26"/>
      <c r="O964" s="106" t="s">
        <v>3041</v>
      </c>
      <c r="P964" s="28" t="s">
        <v>5173</v>
      </c>
    </row>
    <row r="965" spans="1:16" ht="13.2" customHeight="1" x14ac:dyDescent="0.25">
      <c r="A965" s="199">
        <v>366</v>
      </c>
      <c r="B965" s="174" t="s">
        <v>3555</v>
      </c>
      <c r="C965" s="174">
        <v>2</v>
      </c>
      <c r="D965" s="9" t="s">
        <v>4025</v>
      </c>
      <c r="E965" s="16"/>
      <c r="F965" s="174"/>
      <c r="G965" s="168"/>
      <c r="H965" s="111">
        <v>2337</v>
      </c>
      <c r="I965" s="111">
        <v>2337</v>
      </c>
      <c r="J965" s="113">
        <f t="shared" si="53"/>
        <v>0</v>
      </c>
      <c r="K965" s="80" t="s">
        <v>779</v>
      </c>
      <c r="L965" s="75"/>
      <c r="M965" s="134"/>
      <c r="N965" s="26"/>
      <c r="O965" s="106" t="s">
        <v>3042</v>
      </c>
      <c r="P965" s="28" t="s">
        <v>5173</v>
      </c>
    </row>
    <row r="966" spans="1:16" x14ac:dyDescent="0.25">
      <c r="A966" s="199">
        <v>367</v>
      </c>
      <c r="B966" s="174" t="s">
        <v>3555</v>
      </c>
      <c r="C966" s="174">
        <v>2</v>
      </c>
      <c r="D966" s="9" t="s">
        <v>4026</v>
      </c>
      <c r="E966" s="16"/>
      <c r="F966" s="174"/>
      <c r="G966" s="168"/>
      <c r="H966" s="34">
        <v>547</v>
      </c>
      <c r="I966" s="34">
        <v>547</v>
      </c>
      <c r="J966" s="113">
        <f t="shared" si="53"/>
        <v>0</v>
      </c>
      <c r="K966" s="80" t="s">
        <v>779</v>
      </c>
      <c r="L966" s="75"/>
      <c r="M966" s="134"/>
      <c r="N966" s="26"/>
      <c r="O966" s="106" t="s">
        <v>3043</v>
      </c>
      <c r="P966" s="28" t="s">
        <v>5173</v>
      </c>
    </row>
    <row r="967" spans="1:16" x14ac:dyDescent="0.25">
      <c r="A967" s="199">
        <v>368</v>
      </c>
      <c r="B967" s="174" t="s">
        <v>3555</v>
      </c>
      <c r="C967" s="174">
        <v>2</v>
      </c>
      <c r="D967" s="9" t="s">
        <v>4027</v>
      </c>
      <c r="E967" s="16"/>
      <c r="F967" s="174"/>
      <c r="G967" s="168"/>
      <c r="H967" s="111">
        <v>1515</v>
      </c>
      <c r="I967" s="111">
        <v>1515</v>
      </c>
      <c r="J967" s="113">
        <f t="shared" si="53"/>
        <v>0</v>
      </c>
      <c r="K967" s="80" t="s">
        <v>779</v>
      </c>
      <c r="L967" s="75"/>
      <c r="M967" s="134"/>
      <c r="N967" s="26"/>
      <c r="O967" s="106" t="s">
        <v>3044</v>
      </c>
      <c r="P967" s="28" t="s">
        <v>5173</v>
      </c>
    </row>
    <row r="968" spans="1:16" ht="13.2" customHeight="1" x14ac:dyDescent="0.25">
      <c r="A968" s="199">
        <v>369</v>
      </c>
      <c r="B968" s="174" t="s">
        <v>3555</v>
      </c>
      <c r="C968" s="174">
        <v>2</v>
      </c>
      <c r="D968" s="9" t="s">
        <v>4028</v>
      </c>
      <c r="E968" s="16"/>
      <c r="F968" s="174"/>
      <c r="G968" s="168"/>
      <c r="H968" s="111">
        <v>3339</v>
      </c>
      <c r="I968" s="111">
        <v>3339</v>
      </c>
      <c r="J968" s="113">
        <f t="shared" si="53"/>
        <v>0</v>
      </c>
      <c r="K968" s="80" t="s">
        <v>779</v>
      </c>
      <c r="L968" s="75"/>
      <c r="M968" s="134"/>
      <c r="N968" s="26"/>
      <c r="O968" s="106" t="s">
        <v>3045</v>
      </c>
      <c r="P968" s="28" t="s">
        <v>5173</v>
      </c>
    </row>
    <row r="969" spans="1:16" x14ac:dyDescent="0.25">
      <c r="A969" s="199">
        <v>370</v>
      </c>
      <c r="B969" s="174" t="s">
        <v>3555</v>
      </c>
      <c r="C969" s="174">
        <v>2</v>
      </c>
      <c r="D969" s="9" t="s">
        <v>4029</v>
      </c>
      <c r="E969" s="16"/>
      <c r="F969" s="174"/>
      <c r="G969" s="168"/>
      <c r="H969" s="34">
        <v>351</v>
      </c>
      <c r="I969" s="34">
        <v>351</v>
      </c>
      <c r="J969" s="113">
        <f t="shared" si="53"/>
        <v>0</v>
      </c>
      <c r="K969" s="80" t="s">
        <v>779</v>
      </c>
      <c r="L969" s="75"/>
      <c r="M969" s="134"/>
      <c r="N969" s="26"/>
      <c r="O969" s="106" t="s">
        <v>3046</v>
      </c>
      <c r="P969" s="28" t="s">
        <v>5173</v>
      </c>
    </row>
    <row r="970" spans="1:16" ht="26.4" x14ac:dyDescent="0.25">
      <c r="A970" s="199">
        <v>373</v>
      </c>
      <c r="B970" s="174" t="s">
        <v>3555</v>
      </c>
      <c r="C970" s="174">
        <v>2</v>
      </c>
      <c r="D970" s="9" t="s">
        <v>4030</v>
      </c>
      <c r="E970" s="16"/>
      <c r="F970" s="174"/>
      <c r="G970" s="168"/>
      <c r="H970" s="111">
        <v>14794.07</v>
      </c>
      <c r="I970" s="111">
        <v>14794.07</v>
      </c>
      <c r="J970" s="113">
        <f t="shared" si="53"/>
        <v>0</v>
      </c>
      <c r="K970" s="80" t="s">
        <v>779</v>
      </c>
      <c r="L970" s="75"/>
      <c r="M970" s="134"/>
      <c r="N970" s="26"/>
      <c r="O970" s="106" t="s">
        <v>3047</v>
      </c>
      <c r="P970" s="28" t="s">
        <v>5173</v>
      </c>
    </row>
    <row r="971" spans="1:16" ht="26.4" customHeight="1" x14ac:dyDescent="0.25">
      <c r="A971" s="199">
        <v>374</v>
      </c>
      <c r="B971" s="174" t="s">
        <v>3555</v>
      </c>
      <c r="C971" s="174">
        <v>2</v>
      </c>
      <c r="D971" s="9" t="s">
        <v>4031</v>
      </c>
      <c r="E971" s="16"/>
      <c r="F971" s="174"/>
      <c r="G971" s="168"/>
      <c r="H971" s="111">
        <v>15005.93</v>
      </c>
      <c r="I971" s="111">
        <v>15005.93</v>
      </c>
      <c r="J971" s="113">
        <f t="shared" si="53"/>
        <v>0</v>
      </c>
      <c r="K971" s="80" t="s">
        <v>779</v>
      </c>
      <c r="L971" s="75"/>
      <c r="M971" s="134"/>
      <c r="N971" s="26"/>
      <c r="O971" s="106" t="s">
        <v>3048</v>
      </c>
      <c r="P971" s="28" t="s">
        <v>5173</v>
      </c>
    </row>
    <row r="972" spans="1:16" x14ac:dyDescent="0.25">
      <c r="A972" s="199">
        <v>375</v>
      </c>
      <c r="B972" s="174" t="s">
        <v>3555</v>
      </c>
      <c r="C972" s="174">
        <v>2</v>
      </c>
      <c r="D972" s="9" t="s">
        <v>4032</v>
      </c>
      <c r="E972" s="16"/>
      <c r="F972" s="174"/>
      <c r="G972" s="168"/>
      <c r="H972" s="34">
        <v>365</v>
      </c>
      <c r="I972" s="34">
        <v>365</v>
      </c>
      <c r="J972" s="113">
        <f t="shared" si="53"/>
        <v>0</v>
      </c>
      <c r="K972" s="80" t="s">
        <v>779</v>
      </c>
      <c r="L972" s="75"/>
      <c r="M972" s="134"/>
      <c r="N972" s="26"/>
      <c r="O972" s="106" t="s">
        <v>3049</v>
      </c>
      <c r="P972" s="28" t="s">
        <v>5173</v>
      </c>
    </row>
    <row r="973" spans="1:16" x14ac:dyDescent="0.25">
      <c r="A973" s="199">
        <v>376</v>
      </c>
      <c r="B973" s="174" t="s">
        <v>3555</v>
      </c>
      <c r="C973" s="174">
        <v>2</v>
      </c>
      <c r="D973" s="9" t="s">
        <v>4033</v>
      </c>
      <c r="E973" s="16"/>
      <c r="F973" s="174"/>
      <c r="G973" s="168"/>
      <c r="H973" s="111">
        <v>5142</v>
      </c>
      <c r="I973" s="111">
        <v>5142</v>
      </c>
      <c r="J973" s="113">
        <f t="shared" si="53"/>
        <v>0</v>
      </c>
      <c r="K973" s="80" t="s">
        <v>779</v>
      </c>
      <c r="L973" s="75"/>
      <c r="M973" s="134"/>
      <c r="N973" s="26"/>
      <c r="O973" s="106" t="s">
        <v>3050</v>
      </c>
      <c r="P973" s="28" t="s">
        <v>5173</v>
      </c>
    </row>
    <row r="974" spans="1:16" ht="13.2" customHeight="1" x14ac:dyDescent="0.25">
      <c r="A974" s="199">
        <v>377</v>
      </c>
      <c r="B974" s="174" t="s">
        <v>3555</v>
      </c>
      <c r="C974" s="174">
        <v>2</v>
      </c>
      <c r="D974" s="9" t="s">
        <v>4034</v>
      </c>
      <c r="E974" s="16"/>
      <c r="F974" s="174"/>
      <c r="G974" s="168"/>
      <c r="H974" s="111">
        <v>2455</v>
      </c>
      <c r="I974" s="111">
        <v>2455</v>
      </c>
      <c r="J974" s="113">
        <f t="shared" si="53"/>
        <v>0</v>
      </c>
      <c r="K974" s="80" t="s">
        <v>779</v>
      </c>
      <c r="L974" s="75"/>
      <c r="M974" s="134"/>
      <c r="N974" s="26"/>
      <c r="O974" s="106" t="s">
        <v>3051</v>
      </c>
      <c r="P974" s="28" t="s">
        <v>5173</v>
      </c>
    </row>
    <row r="975" spans="1:16" x14ac:dyDescent="0.25">
      <c r="A975" s="199">
        <v>378</v>
      </c>
      <c r="B975" s="174" t="s">
        <v>3555</v>
      </c>
      <c r="C975" s="174">
        <v>2</v>
      </c>
      <c r="D975" s="9" t="s">
        <v>4035</v>
      </c>
      <c r="E975" s="16"/>
      <c r="F975" s="174"/>
      <c r="G975" s="168"/>
      <c r="H975" s="111">
        <v>1338</v>
      </c>
      <c r="I975" s="111">
        <v>1338</v>
      </c>
      <c r="J975" s="113">
        <f t="shared" si="53"/>
        <v>0</v>
      </c>
      <c r="K975" s="80" t="s">
        <v>779</v>
      </c>
      <c r="L975" s="75"/>
      <c r="M975" s="134"/>
      <c r="N975" s="26"/>
      <c r="O975" s="106" t="s">
        <v>3052</v>
      </c>
      <c r="P975" s="28" t="s">
        <v>5173</v>
      </c>
    </row>
    <row r="976" spans="1:16" ht="26.4" x14ac:dyDescent="0.25">
      <c r="A976" s="199">
        <v>379</v>
      </c>
      <c r="B976" s="174" t="s">
        <v>3555</v>
      </c>
      <c r="C976" s="174">
        <v>2</v>
      </c>
      <c r="D976" s="9" t="s">
        <v>4036</v>
      </c>
      <c r="E976" s="16"/>
      <c r="F976" s="174"/>
      <c r="G976" s="168"/>
      <c r="H976" s="111">
        <v>900000</v>
      </c>
      <c r="I976" s="111">
        <v>900000</v>
      </c>
      <c r="J976" s="113">
        <f t="shared" si="53"/>
        <v>0</v>
      </c>
      <c r="K976" s="80" t="s">
        <v>779</v>
      </c>
      <c r="L976" s="75"/>
      <c r="M976" s="134"/>
      <c r="N976" s="26"/>
      <c r="O976" s="106" t="s">
        <v>3053</v>
      </c>
      <c r="P976" s="28" t="s">
        <v>5173</v>
      </c>
    </row>
    <row r="977" spans="1:16" ht="26.4" customHeight="1" x14ac:dyDescent="0.25">
      <c r="A977" s="199">
        <v>380</v>
      </c>
      <c r="B977" s="174" t="s">
        <v>3555</v>
      </c>
      <c r="C977" s="174">
        <v>2</v>
      </c>
      <c r="D977" s="9" t="s">
        <v>4037</v>
      </c>
      <c r="E977" s="16"/>
      <c r="F977" s="174"/>
      <c r="G977" s="168"/>
      <c r="H977" s="111">
        <v>2762711.86</v>
      </c>
      <c r="I977" s="111">
        <v>2762711.86</v>
      </c>
      <c r="J977" s="113">
        <f t="shared" si="53"/>
        <v>0</v>
      </c>
      <c r="K977" s="80" t="s">
        <v>779</v>
      </c>
      <c r="L977" s="75"/>
      <c r="M977" s="134"/>
      <c r="N977" s="26"/>
      <c r="O977" s="106" t="s">
        <v>3054</v>
      </c>
      <c r="P977" s="28" t="s">
        <v>5173</v>
      </c>
    </row>
    <row r="978" spans="1:16" ht="26.4" x14ac:dyDescent="0.25">
      <c r="A978" s="199">
        <v>381</v>
      </c>
      <c r="B978" s="174" t="s">
        <v>3555</v>
      </c>
      <c r="C978" s="174">
        <v>2</v>
      </c>
      <c r="D978" s="9" t="s">
        <v>4038</v>
      </c>
      <c r="E978" s="16"/>
      <c r="F978" s="174"/>
      <c r="G978" s="168"/>
      <c r="H978" s="111">
        <v>2762711.86</v>
      </c>
      <c r="I978" s="111">
        <v>2762711.86</v>
      </c>
      <c r="J978" s="113">
        <f t="shared" si="53"/>
        <v>0</v>
      </c>
      <c r="K978" s="80" t="s">
        <v>779</v>
      </c>
      <c r="L978" s="75"/>
      <c r="M978" s="134"/>
      <c r="N978" s="26"/>
      <c r="O978" s="106" t="s">
        <v>3055</v>
      </c>
      <c r="P978" s="28" t="s">
        <v>5173</v>
      </c>
    </row>
    <row r="979" spans="1:16" ht="26.4" x14ac:dyDescent="0.25">
      <c r="A979" s="199">
        <v>382</v>
      </c>
      <c r="B979" s="174" t="s">
        <v>3555</v>
      </c>
      <c r="C979" s="174">
        <v>2</v>
      </c>
      <c r="D979" s="9" t="s">
        <v>4039</v>
      </c>
      <c r="E979" s="16"/>
      <c r="F979" s="174"/>
      <c r="G979" s="168"/>
      <c r="H979" s="111">
        <v>130008</v>
      </c>
      <c r="I979" s="111">
        <v>130008</v>
      </c>
      <c r="J979" s="113">
        <f t="shared" si="53"/>
        <v>0</v>
      </c>
      <c r="K979" s="80" t="s">
        <v>779</v>
      </c>
      <c r="L979" s="75"/>
      <c r="M979" s="134"/>
      <c r="N979" s="26"/>
      <c r="O979" s="106" t="s">
        <v>3056</v>
      </c>
      <c r="P979" s="28" t="s">
        <v>5173</v>
      </c>
    </row>
    <row r="980" spans="1:16" ht="29.25" customHeight="1" x14ac:dyDescent="0.25">
      <c r="A980" s="199">
        <v>383</v>
      </c>
      <c r="B980" s="174" t="s">
        <v>3555</v>
      </c>
      <c r="C980" s="174">
        <v>2</v>
      </c>
      <c r="D980" s="9" t="s">
        <v>4040</v>
      </c>
      <c r="E980" s="16"/>
      <c r="F980" s="174"/>
      <c r="G980" s="168"/>
      <c r="H980" s="111">
        <v>183420</v>
      </c>
      <c r="I980" s="111">
        <v>183420</v>
      </c>
      <c r="J980" s="113">
        <f t="shared" si="53"/>
        <v>0</v>
      </c>
      <c r="K980" s="80" t="s">
        <v>779</v>
      </c>
      <c r="L980" s="75"/>
      <c r="M980" s="134"/>
      <c r="N980" s="26"/>
      <c r="O980" s="106" t="s">
        <v>3057</v>
      </c>
      <c r="P980" s="28" t="s">
        <v>5173</v>
      </c>
    </row>
    <row r="981" spans="1:16" x14ac:dyDescent="0.25">
      <c r="A981" s="199">
        <v>384</v>
      </c>
      <c r="B981" s="174" t="s">
        <v>3555</v>
      </c>
      <c r="C981" s="174">
        <v>2</v>
      </c>
      <c r="D981" s="9" t="s">
        <v>4041</v>
      </c>
      <c r="E981" s="16"/>
      <c r="F981" s="174"/>
      <c r="G981" s="168"/>
      <c r="H981" s="111">
        <v>10131</v>
      </c>
      <c r="I981" s="111">
        <v>10131</v>
      </c>
      <c r="J981" s="113">
        <f t="shared" si="53"/>
        <v>0</v>
      </c>
      <c r="K981" s="80" t="s">
        <v>779</v>
      </c>
      <c r="L981" s="75"/>
      <c r="M981" s="134"/>
      <c r="N981" s="26"/>
      <c r="O981" s="106" t="s">
        <v>3058</v>
      </c>
      <c r="P981" s="28" t="s">
        <v>5173</v>
      </c>
    </row>
    <row r="982" spans="1:16" x14ac:dyDescent="0.25">
      <c r="A982" s="199">
        <v>386</v>
      </c>
      <c r="B982" s="174" t="s">
        <v>3555</v>
      </c>
      <c r="C982" s="174">
        <v>2</v>
      </c>
      <c r="D982" s="9" t="s">
        <v>4042</v>
      </c>
      <c r="E982" s="16"/>
      <c r="F982" s="174"/>
      <c r="G982" s="168"/>
      <c r="H982" s="111">
        <v>21833</v>
      </c>
      <c r="I982" s="111">
        <v>21833</v>
      </c>
      <c r="J982" s="113">
        <f t="shared" si="53"/>
        <v>0</v>
      </c>
      <c r="K982" s="80" t="s">
        <v>779</v>
      </c>
      <c r="L982" s="75"/>
      <c r="M982" s="134"/>
      <c r="N982" s="26"/>
      <c r="O982" s="106" t="s">
        <v>3059</v>
      </c>
      <c r="P982" s="28" t="s">
        <v>5173</v>
      </c>
    </row>
    <row r="983" spans="1:16" ht="13.2" customHeight="1" x14ac:dyDescent="0.25">
      <c r="A983" s="199">
        <v>387</v>
      </c>
      <c r="B983" s="174" t="s">
        <v>3555</v>
      </c>
      <c r="C983" s="174">
        <v>2</v>
      </c>
      <c r="D983" s="9" t="s">
        <v>4043</v>
      </c>
      <c r="E983" s="16"/>
      <c r="F983" s="174"/>
      <c r="G983" s="168"/>
      <c r="H983" s="111">
        <v>1870</v>
      </c>
      <c r="I983" s="111">
        <v>1870</v>
      </c>
      <c r="J983" s="113">
        <f t="shared" si="53"/>
        <v>0</v>
      </c>
      <c r="K983" s="80" t="s">
        <v>779</v>
      </c>
      <c r="L983" s="75"/>
      <c r="M983" s="134"/>
      <c r="N983" s="26"/>
      <c r="O983" s="106" t="s">
        <v>3060</v>
      </c>
      <c r="P983" s="28" t="s">
        <v>5173</v>
      </c>
    </row>
    <row r="984" spans="1:16" ht="26.4" x14ac:dyDescent="0.25">
      <c r="A984" s="199">
        <v>388</v>
      </c>
      <c r="B984" s="174" t="s">
        <v>3555</v>
      </c>
      <c r="C984" s="174">
        <v>2</v>
      </c>
      <c r="D984" s="9" t="s">
        <v>4044</v>
      </c>
      <c r="E984" s="16"/>
      <c r="F984" s="174"/>
      <c r="G984" s="168"/>
      <c r="H984" s="111">
        <v>36780</v>
      </c>
      <c r="I984" s="111">
        <v>34328</v>
      </c>
      <c r="J984" s="113">
        <f t="shared" si="53"/>
        <v>2452</v>
      </c>
      <c r="K984" s="80" t="s">
        <v>779</v>
      </c>
      <c r="L984" s="75"/>
      <c r="M984" s="134"/>
      <c r="N984" s="26"/>
      <c r="O984" s="106" t="s">
        <v>3061</v>
      </c>
      <c r="P984" s="28" t="s">
        <v>5173</v>
      </c>
    </row>
    <row r="985" spans="1:16" ht="26.4" x14ac:dyDescent="0.25">
      <c r="A985" s="199">
        <v>389</v>
      </c>
      <c r="B985" s="174" t="s">
        <v>3555</v>
      </c>
      <c r="C985" s="174">
        <v>2</v>
      </c>
      <c r="D985" s="9" t="s">
        <v>4045</v>
      </c>
      <c r="E985" s="16"/>
      <c r="F985" s="174"/>
      <c r="G985" s="168"/>
      <c r="H985" s="111">
        <v>56779.66</v>
      </c>
      <c r="I985" s="111">
        <v>36501.300000000003</v>
      </c>
      <c r="J985" s="113">
        <f t="shared" si="53"/>
        <v>20278.36</v>
      </c>
      <c r="K985" s="80" t="s">
        <v>779</v>
      </c>
      <c r="L985" s="75"/>
      <c r="M985" s="134"/>
      <c r="N985" s="26"/>
      <c r="O985" s="106" t="s">
        <v>3062</v>
      </c>
      <c r="P985" s="28" t="s">
        <v>5173</v>
      </c>
    </row>
    <row r="986" spans="1:16" ht="26.4" customHeight="1" x14ac:dyDescent="0.25">
      <c r="A986" s="199">
        <v>390</v>
      </c>
      <c r="B986" s="174" t="s">
        <v>3555</v>
      </c>
      <c r="C986" s="174">
        <v>2</v>
      </c>
      <c r="D986" s="9" t="s">
        <v>4046</v>
      </c>
      <c r="E986" s="16"/>
      <c r="F986" s="174"/>
      <c r="G986" s="168"/>
      <c r="H986" s="111">
        <v>58444.04</v>
      </c>
      <c r="I986" s="111">
        <v>39658.32</v>
      </c>
      <c r="J986" s="113">
        <f t="shared" si="53"/>
        <v>18785.72</v>
      </c>
      <c r="K986" s="80" t="s">
        <v>779</v>
      </c>
      <c r="L986" s="75"/>
      <c r="M986" s="134"/>
      <c r="N986" s="26"/>
      <c r="O986" s="106" t="s">
        <v>3063</v>
      </c>
      <c r="P986" s="28" t="s">
        <v>5173</v>
      </c>
    </row>
    <row r="987" spans="1:16" ht="26.4" x14ac:dyDescent="0.25">
      <c r="A987" s="199">
        <v>391</v>
      </c>
      <c r="B987" s="174" t="s">
        <v>3555</v>
      </c>
      <c r="C987" s="174">
        <v>2</v>
      </c>
      <c r="D987" s="9" t="s">
        <v>4047</v>
      </c>
      <c r="E987" s="16"/>
      <c r="F987" s="174"/>
      <c r="G987" s="168"/>
      <c r="H987" s="111">
        <v>56779.66</v>
      </c>
      <c r="I987" s="111">
        <v>39881.050000000003</v>
      </c>
      <c r="J987" s="113">
        <f t="shared" si="53"/>
        <v>16898.61</v>
      </c>
      <c r="K987" s="80" t="s">
        <v>779</v>
      </c>
      <c r="L987" s="75"/>
      <c r="M987" s="134"/>
      <c r="N987" s="26"/>
      <c r="O987" s="106" t="s">
        <v>3062</v>
      </c>
      <c r="P987" s="28" t="s">
        <v>5173</v>
      </c>
    </row>
    <row r="988" spans="1:16" ht="26.4" x14ac:dyDescent="0.25">
      <c r="A988" s="199">
        <v>392</v>
      </c>
      <c r="B988" s="174" t="s">
        <v>3555</v>
      </c>
      <c r="C988" s="174">
        <v>2</v>
      </c>
      <c r="D988" s="9" t="s">
        <v>4048</v>
      </c>
      <c r="E988" s="16"/>
      <c r="F988" s="174"/>
      <c r="G988" s="168"/>
      <c r="H988" s="111">
        <v>58220.34</v>
      </c>
      <c r="I988" s="111">
        <v>40199.800000000003</v>
      </c>
      <c r="J988" s="113">
        <f t="shared" si="53"/>
        <v>18020.539999999994</v>
      </c>
      <c r="K988" s="80" t="s">
        <v>779</v>
      </c>
      <c r="L988" s="75"/>
      <c r="M988" s="134"/>
      <c r="N988" s="26"/>
      <c r="O988" s="106" t="s">
        <v>3064</v>
      </c>
      <c r="P988" s="28" t="s">
        <v>5173</v>
      </c>
    </row>
    <row r="989" spans="1:16" ht="26.4" customHeight="1" x14ac:dyDescent="0.25">
      <c r="A989" s="199">
        <v>393</v>
      </c>
      <c r="B989" s="174" t="s">
        <v>3555</v>
      </c>
      <c r="C989" s="174">
        <v>2</v>
      </c>
      <c r="D989" s="9" t="s">
        <v>4049</v>
      </c>
      <c r="E989" s="16"/>
      <c r="F989" s="174"/>
      <c r="G989" s="168"/>
      <c r="H989" s="111">
        <v>58220.34</v>
      </c>
      <c r="I989" s="111">
        <v>40199.800000000003</v>
      </c>
      <c r="J989" s="113">
        <f t="shared" si="53"/>
        <v>18020.539999999994</v>
      </c>
      <c r="K989" s="80" t="s">
        <v>779</v>
      </c>
      <c r="L989" s="75"/>
      <c r="M989" s="134"/>
      <c r="N989" s="26"/>
      <c r="O989" s="106" t="s">
        <v>3065</v>
      </c>
      <c r="P989" s="28" t="s">
        <v>5173</v>
      </c>
    </row>
    <row r="990" spans="1:16" ht="26.4" x14ac:dyDescent="0.25">
      <c r="A990" s="199">
        <v>394</v>
      </c>
      <c r="B990" s="174" t="s">
        <v>3555</v>
      </c>
      <c r="C990" s="174">
        <v>2</v>
      </c>
      <c r="D990" s="9" t="s">
        <v>4050</v>
      </c>
      <c r="E990" s="16"/>
      <c r="F990" s="174"/>
      <c r="G990" s="168"/>
      <c r="H990" s="111">
        <v>58220.34</v>
      </c>
      <c r="I990" s="111">
        <v>40199.800000000003</v>
      </c>
      <c r="J990" s="113">
        <f t="shared" si="53"/>
        <v>18020.539999999994</v>
      </c>
      <c r="K990" s="80" t="s">
        <v>779</v>
      </c>
      <c r="L990" s="75"/>
      <c r="M990" s="134"/>
      <c r="N990" s="26"/>
      <c r="O990" s="106" t="s">
        <v>3066</v>
      </c>
      <c r="P990" s="28" t="s">
        <v>5173</v>
      </c>
    </row>
    <row r="991" spans="1:16" ht="26.4" x14ac:dyDescent="0.25">
      <c r="A991" s="199">
        <v>395</v>
      </c>
      <c r="B991" s="174" t="s">
        <v>3555</v>
      </c>
      <c r="C991" s="174">
        <v>2</v>
      </c>
      <c r="D991" s="9" t="s">
        <v>4051</v>
      </c>
      <c r="E991" s="16"/>
      <c r="F991" s="174"/>
      <c r="G991" s="168"/>
      <c r="H991" s="111">
        <v>58220.34</v>
      </c>
      <c r="I991" s="111">
        <v>40199.800000000003</v>
      </c>
      <c r="J991" s="113">
        <f t="shared" si="53"/>
        <v>18020.539999999994</v>
      </c>
      <c r="K991" s="80" t="s">
        <v>779</v>
      </c>
      <c r="L991" s="75"/>
      <c r="M991" s="134"/>
      <c r="N991" s="26"/>
      <c r="O991" s="106" t="s">
        <v>3067</v>
      </c>
      <c r="P991" s="28" t="s">
        <v>5173</v>
      </c>
    </row>
    <row r="992" spans="1:16" ht="26.4" customHeight="1" x14ac:dyDescent="0.25">
      <c r="A992" s="199">
        <v>396</v>
      </c>
      <c r="B992" s="174" t="s">
        <v>3555</v>
      </c>
      <c r="C992" s="174">
        <v>2</v>
      </c>
      <c r="D992" s="9" t="s">
        <v>4052</v>
      </c>
      <c r="E992" s="16"/>
      <c r="F992" s="174"/>
      <c r="G992" s="168"/>
      <c r="H992" s="111">
        <v>58220.33</v>
      </c>
      <c r="I992" s="111">
        <v>40199.800000000003</v>
      </c>
      <c r="J992" s="113">
        <f t="shared" si="53"/>
        <v>18020.53</v>
      </c>
      <c r="K992" s="80" t="s">
        <v>779</v>
      </c>
      <c r="L992" s="75"/>
      <c r="M992" s="134"/>
      <c r="N992" s="26"/>
      <c r="O992" s="106" t="s">
        <v>3068</v>
      </c>
      <c r="P992" s="28" t="s">
        <v>5173</v>
      </c>
    </row>
    <row r="993" spans="1:16" x14ac:dyDescent="0.25">
      <c r="A993" s="199">
        <v>397</v>
      </c>
      <c r="B993" s="174" t="s">
        <v>3555</v>
      </c>
      <c r="C993" s="174">
        <v>2</v>
      </c>
      <c r="D993" s="9" t="s">
        <v>4053</v>
      </c>
      <c r="E993" s="16"/>
      <c r="F993" s="174"/>
      <c r="G993" s="168"/>
      <c r="H993" s="111">
        <v>1886</v>
      </c>
      <c r="I993" s="111">
        <v>1886</v>
      </c>
      <c r="J993" s="113">
        <f t="shared" si="53"/>
        <v>0</v>
      </c>
      <c r="K993" s="80" t="s">
        <v>779</v>
      </c>
      <c r="L993" s="75"/>
      <c r="M993" s="134"/>
      <c r="N993" s="26"/>
      <c r="O993" s="106" t="s">
        <v>3069</v>
      </c>
      <c r="P993" s="28" t="s">
        <v>5173</v>
      </c>
    </row>
    <row r="994" spans="1:16" x14ac:dyDescent="0.25">
      <c r="A994" s="199">
        <v>398</v>
      </c>
      <c r="B994" s="174" t="s">
        <v>3555</v>
      </c>
      <c r="C994" s="174">
        <v>2</v>
      </c>
      <c r="D994" s="9" t="s">
        <v>4054</v>
      </c>
      <c r="E994" s="16"/>
      <c r="F994" s="174"/>
      <c r="G994" s="168"/>
      <c r="H994" s="111">
        <v>5432</v>
      </c>
      <c r="I994" s="111">
        <v>5432</v>
      </c>
      <c r="J994" s="113">
        <f t="shared" si="53"/>
        <v>0</v>
      </c>
      <c r="K994" s="80" t="s">
        <v>779</v>
      </c>
      <c r="L994" s="75"/>
      <c r="M994" s="134"/>
      <c r="N994" s="26"/>
      <c r="O994" s="106" t="s">
        <v>3070</v>
      </c>
      <c r="P994" s="28" t="s">
        <v>5173</v>
      </c>
    </row>
    <row r="995" spans="1:16" ht="13.2" customHeight="1" x14ac:dyDescent="0.25">
      <c r="A995" s="199">
        <v>399</v>
      </c>
      <c r="B995" s="174" t="s">
        <v>3555</v>
      </c>
      <c r="C995" s="174">
        <v>2</v>
      </c>
      <c r="D995" s="9" t="s">
        <v>4055</v>
      </c>
      <c r="E995" s="16"/>
      <c r="F995" s="174"/>
      <c r="G995" s="168"/>
      <c r="H995" s="111">
        <v>4573</v>
      </c>
      <c r="I995" s="111">
        <v>4573</v>
      </c>
      <c r="J995" s="113">
        <f t="shared" si="53"/>
        <v>0</v>
      </c>
      <c r="K995" s="80" t="s">
        <v>779</v>
      </c>
      <c r="L995" s="75"/>
      <c r="M995" s="134"/>
      <c r="N995" s="26"/>
      <c r="O995" s="106" t="s">
        <v>3071</v>
      </c>
      <c r="P995" s="28" t="s">
        <v>5173</v>
      </c>
    </row>
    <row r="996" spans="1:16" x14ac:dyDescent="0.25">
      <c r="A996" s="199">
        <v>400</v>
      </c>
      <c r="B996" s="174" t="s">
        <v>3555</v>
      </c>
      <c r="C996" s="174">
        <v>2</v>
      </c>
      <c r="D996" s="9" t="s">
        <v>4056</v>
      </c>
      <c r="E996" s="16"/>
      <c r="F996" s="174"/>
      <c r="G996" s="168"/>
      <c r="H996" s="111">
        <v>9200</v>
      </c>
      <c r="I996" s="111">
        <v>0</v>
      </c>
      <c r="J996" s="113">
        <f t="shared" si="53"/>
        <v>9200</v>
      </c>
      <c r="K996" s="80" t="s">
        <v>779</v>
      </c>
      <c r="L996" s="75"/>
      <c r="M996" s="134"/>
      <c r="N996" s="26"/>
      <c r="O996" s="106" t="s">
        <v>3072</v>
      </c>
      <c r="P996" s="28" t="s">
        <v>5173</v>
      </c>
    </row>
    <row r="997" spans="1:16" x14ac:dyDescent="0.25">
      <c r="A997" s="199">
        <v>401</v>
      </c>
      <c r="B997" s="174" t="s">
        <v>3555</v>
      </c>
      <c r="C997" s="174">
        <v>2</v>
      </c>
      <c r="D997" s="9" t="s">
        <v>4057</v>
      </c>
      <c r="E997" s="16"/>
      <c r="F997" s="174"/>
      <c r="G997" s="168"/>
      <c r="H997" s="111">
        <v>6750</v>
      </c>
      <c r="I997" s="111">
        <v>6750</v>
      </c>
      <c r="J997" s="113">
        <f t="shared" si="53"/>
        <v>0</v>
      </c>
      <c r="K997" s="80" t="s">
        <v>779</v>
      </c>
      <c r="L997" s="75"/>
      <c r="M997" s="134"/>
      <c r="N997" s="26"/>
      <c r="O997" s="106" t="s">
        <v>3071</v>
      </c>
      <c r="P997" s="28" t="s">
        <v>5173</v>
      </c>
    </row>
    <row r="998" spans="1:16" ht="13.2" customHeight="1" x14ac:dyDescent="0.25">
      <c r="A998" s="199">
        <v>402</v>
      </c>
      <c r="B998" s="174" t="s">
        <v>3555</v>
      </c>
      <c r="C998" s="174">
        <v>2</v>
      </c>
      <c r="D998" s="9" t="s">
        <v>4058</v>
      </c>
      <c r="E998" s="16"/>
      <c r="F998" s="174"/>
      <c r="G998" s="168"/>
      <c r="H998" s="111">
        <v>2746</v>
      </c>
      <c r="I998" s="111">
        <v>2746</v>
      </c>
      <c r="J998" s="113">
        <f t="shared" ref="J998:J1006" si="54">H998-I998</f>
        <v>0</v>
      </c>
      <c r="K998" s="80" t="s">
        <v>779</v>
      </c>
      <c r="L998" s="75"/>
      <c r="M998" s="134"/>
      <c r="N998" s="26"/>
      <c r="O998" s="106" t="s">
        <v>3073</v>
      </c>
      <c r="P998" s="28" t="s">
        <v>5173</v>
      </c>
    </row>
    <row r="999" spans="1:16" ht="26.4" x14ac:dyDescent="0.25">
      <c r="A999" s="199">
        <v>403</v>
      </c>
      <c r="B999" s="174" t="s">
        <v>3555</v>
      </c>
      <c r="C999" s="174">
        <v>2</v>
      </c>
      <c r="D999" s="9" t="s">
        <v>4059</v>
      </c>
      <c r="E999" s="16"/>
      <c r="F999" s="174"/>
      <c r="G999" s="168"/>
      <c r="H999" s="111">
        <v>14001</v>
      </c>
      <c r="I999" s="111">
        <v>14001</v>
      </c>
      <c r="J999" s="113">
        <f t="shared" si="54"/>
        <v>0</v>
      </c>
      <c r="K999" s="80" t="s">
        <v>779</v>
      </c>
      <c r="L999" s="75"/>
      <c r="M999" s="134"/>
      <c r="N999" s="26"/>
      <c r="O999" s="106" t="s">
        <v>3074</v>
      </c>
      <c r="P999" s="28" t="s">
        <v>5173</v>
      </c>
    </row>
    <row r="1000" spans="1:16" ht="26.4" x14ac:dyDescent="0.25">
      <c r="A1000" s="199">
        <v>404</v>
      </c>
      <c r="B1000" s="174" t="s">
        <v>3555</v>
      </c>
      <c r="C1000" s="174">
        <v>2</v>
      </c>
      <c r="D1000" s="9" t="s">
        <v>4060</v>
      </c>
      <c r="E1000" s="16"/>
      <c r="F1000" s="174"/>
      <c r="G1000" s="168"/>
      <c r="H1000" s="111">
        <v>13314</v>
      </c>
      <c r="I1000" s="111">
        <v>13314</v>
      </c>
      <c r="J1000" s="113">
        <f t="shared" si="54"/>
        <v>0</v>
      </c>
      <c r="K1000" s="80" t="s">
        <v>779</v>
      </c>
      <c r="L1000" s="75"/>
      <c r="M1000" s="134"/>
      <c r="N1000" s="26"/>
      <c r="O1000" s="106" t="s">
        <v>3075</v>
      </c>
      <c r="P1000" s="28" t="s">
        <v>5173</v>
      </c>
    </row>
    <row r="1001" spans="1:16" ht="26.4" customHeight="1" x14ac:dyDescent="0.25">
      <c r="A1001" s="199">
        <v>405</v>
      </c>
      <c r="B1001" s="174" t="s">
        <v>3555</v>
      </c>
      <c r="C1001" s="174">
        <v>2</v>
      </c>
      <c r="D1001" s="9" t="s">
        <v>4061</v>
      </c>
      <c r="E1001" s="16"/>
      <c r="F1001" s="174"/>
      <c r="G1001" s="168"/>
      <c r="H1001" s="111">
        <v>14001</v>
      </c>
      <c r="I1001" s="111">
        <v>14001</v>
      </c>
      <c r="J1001" s="113">
        <f t="shared" si="54"/>
        <v>0</v>
      </c>
      <c r="K1001" s="80" t="s">
        <v>779</v>
      </c>
      <c r="L1001" s="75"/>
      <c r="M1001" s="134"/>
      <c r="N1001" s="26"/>
      <c r="O1001" s="106" t="s">
        <v>3076</v>
      </c>
      <c r="P1001" s="28" t="s">
        <v>5173</v>
      </c>
    </row>
    <row r="1002" spans="1:16" ht="26.4" x14ac:dyDescent="0.25">
      <c r="A1002" s="199">
        <v>406</v>
      </c>
      <c r="B1002" s="174" t="s">
        <v>3555</v>
      </c>
      <c r="C1002" s="174">
        <v>2</v>
      </c>
      <c r="D1002" s="9" t="s">
        <v>4062</v>
      </c>
      <c r="E1002" s="16"/>
      <c r="F1002" s="174"/>
      <c r="G1002" s="168"/>
      <c r="H1002" s="111">
        <v>23417</v>
      </c>
      <c r="I1002" s="111">
        <v>23417</v>
      </c>
      <c r="J1002" s="113">
        <f t="shared" si="54"/>
        <v>0</v>
      </c>
      <c r="K1002" s="80" t="s">
        <v>779</v>
      </c>
      <c r="L1002" s="75"/>
      <c r="M1002" s="134"/>
      <c r="N1002" s="26"/>
      <c r="O1002" s="106" t="s">
        <v>3077</v>
      </c>
      <c r="P1002" s="28" t="s">
        <v>5173</v>
      </c>
    </row>
    <row r="1003" spans="1:16" ht="26.4" x14ac:dyDescent="0.25">
      <c r="A1003" s="199">
        <v>407</v>
      </c>
      <c r="B1003" s="174" t="s">
        <v>3555</v>
      </c>
      <c r="C1003" s="174">
        <v>2</v>
      </c>
      <c r="D1003" s="9" t="s">
        <v>4063</v>
      </c>
      <c r="E1003" s="16"/>
      <c r="F1003" s="174"/>
      <c r="G1003" s="168"/>
      <c r="H1003" s="111">
        <v>261664</v>
      </c>
      <c r="I1003" s="111">
        <v>261664</v>
      </c>
      <c r="J1003" s="113">
        <f t="shared" si="54"/>
        <v>0</v>
      </c>
      <c r="K1003" s="80" t="s">
        <v>779</v>
      </c>
      <c r="L1003" s="75"/>
      <c r="M1003" s="134"/>
      <c r="N1003" s="26"/>
      <c r="O1003" s="106" t="s">
        <v>3078</v>
      </c>
      <c r="P1003" s="28" t="s">
        <v>5173</v>
      </c>
    </row>
    <row r="1004" spans="1:16" ht="26.4" customHeight="1" x14ac:dyDescent="0.25">
      <c r="A1004" s="199">
        <v>408</v>
      </c>
      <c r="B1004" s="174" t="s">
        <v>3555</v>
      </c>
      <c r="C1004" s="174">
        <v>2</v>
      </c>
      <c r="D1004" s="9" t="s">
        <v>4064</v>
      </c>
      <c r="E1004" s="16"/>
      <c r="F1004" s="174"/>
      <c r="G1004" s="168"/>
      <c r="H1004" s="111">
        <v>12203</v>
      </c>
      <c r="I1004" s="111">
        <v>12203</v>
      </c>
      <c r="J1004" s="113">
        <f t="shared" si="54"/>
        <v>0</v>
      </c>
      <c r="K1004" s="80" t="s">
        <v>779</v>
      </c>
      <c r="L1004" s="75"/>
      <c r="M1004" s="134"/>
      <c r="N1004" s="26"/>
      <c r="O1004" s="106" t="s">
        <v>3079</v>
      </c>
      <c r="P1004" s="28" t="s">
        <v>5173</v>
      </c>
    </row>
    <row r="1005" spans="1:16" ht="26.4" x14ac:dyDescent="0.25">
      <c r="A1005" s="199">
        <v>409</v>
      </c>
      <c r="B1005" s="174" t="s">
        <v>3555</v>
      </c>
      <c r="C1005" s="174">
        <v>2</v>
      </c>
      <c r="D1005" s="9" t="s">
        <v>4065</v>
      </c>
      <c r="E1005" s="16"/>
      <c r="F1005" s="174"/>
      <c r="G1005" s="168"/>
      <c r="H1005" s="111">
        <v>27963</v>
      </c>
      <c r="I1005" s="111">
        <v>27963</v>
      </c>
      <c r="J1005" s="113">
        <f t="shared" si="54"/>
        <v>0</v>
      </c>
      <c r="K1005" s="80" t="s">
        <v>779</v>
      </c>
      <c r="L1005" s="75"/>
      <c r="M1005" s="134"/>
      <c r="N1005" s="26"/>
      <c r="O1005" s="106" t="s">
        <v>3080</v>
      </c>
      <c r="P1005" s="28" t="s">
        <v>5173</v>
      </c>
    </row>
    <row r="1006" spans="1:16" x14ac:dyDescent="0.25">
      <c r="A1006" s="199">
        <v>410</v>
      </c>
      <c r="B1006" s="174" t="s">
        <v>3555</v>
      </c>
      <c r="C1006" s="174">
        <v>2</v>
      </c>
      <c r="D1006" s="9" t="s">
        <v>4066</v>
      </c>
      <c r="E1006" s="16"/>
      <c r="F1006" s="174"/>
      <c r="G1006" s="168"/>
      <c r="H1006" s="111">
        <v>50000</v>
      </c>
      <c r="I1006" s="111">
        <v>50000</v>
      </c>
      <c r="J1006" s="113">
        <f t="shared" si="54"/>
        <v>0</v>
      </c>
      <c r="K1006" s="80" t="s">
        <v>779</v>
      </c>
      <c r="L1006" s="75"/>
      <c r="M1006" s="134"/>
      <c r="N1006" s="26"/>
      <c r="O1006" s="106" t="s">
        <v>3081</v>
      </c>
      <c r="P1006" s="28" t="s">
        <v>5173</v>
      </c>
    </row>
    <row r="1007" spans="1:16" ht="52.8" x14ac:dyDescent="0.25">
      <c r="A1007" s="199">
        <v>413</v>
      </c>
      <c r="B1007" s="13" t="s">
        <v>4068</v>
      </c>
      <c r="C1007" s="13"/>
      <c r="D1007" s="9" t="s">
        <v>584</v>
      </c>
      <c r="E1007" s="16"/>
      <c r="F1007" s="174"/>
      <c r="G1007" s="168"/>
      <c r="H1007" s="26">
        <v>2464295</v>
      </c>
      <c r="I1007" s="26">
        <v>314009.8</v>
      </c>
      <c r="J1007" s="26">
        <f>H1007-I1007</f>
        <v>2150285.2000000002</v>
      </c>
      <c r="K1007" s="109"/>
      <c r="L1007" s="128"/>
      <c r="M1007" s="10"/>
      <c r="N1007" s="3"/>
      <c r="O1007" s="174" t="s">
        <v>4089</v>
      </c>
      <c r="P1007" s="168"/>
    </row>
    <row r="1008" spans="1:16" x14ac:dyDescent="0.25">
      <c r="A1008" s="199">
        <v>416</v>
      </c>
      <c r="B1008" s="174" t="s">
        <v>439</v>
      </c>
      <c r="C1008" s="174" t="s">
        <v>302</v>
      </c>
      <c r="D1008" s="9" t="s">
        <v>414</v>
      </c>
      <c r="E1008" s="16"/>
      <c r="F1008" s="174"/>
      <c r="G1008" s="168"/>
      <c r="H1008" s="26">
        <v>496.23</v>
      </c>
      <c r="I1008" s="26">
        <v>0</v>
      </c>
      <c r="J1008" s="26">
        <v>496.23</v>
      </c>
      <c r="K1008" s="80" t="s">
        <v>779</v>
      </c>
      <c r="L1008" s="75"/>
      <c r="M1008" s="134"/>
      <c r="N1008" s="26"/>
      <c r="O1008" s="9" t="s">
        <v>315</v>
      </c>
      <c r="P1008" s="7" t="s">
        <v>5173</v>
      </c>
    </row>
    <row r="1009" spans="1:16" ht="26.4" customHeight="1" x14ac:dyDescent="0.25">
      <c r="A1009" s="199">
        <v>417</v>
      </c>
      <c r="B1009" s="174" t="s">
        <v>439</v>
      </c>
      <c r="C1009" s="174" t="s">
        <v>302</v>
      </c>
      <c r="D1009" s="9" t="s">
        <v>415</v>
      </c>
      <c r="E1009" s="16"/>
      <c r="F1009" s="174"/>
      <c r="G1009" s="168"/>
      <c r="H1009" s="19">
        <v>1635.83</v>
      </c>
      <c r="I1009" s="19">
        <v>0</v>
      </c>
      <c r="J1009" s="19">
        <f t="shared" ref="J1009:J1013" si="55">H1009-I1009</f>
        <v>1635.83</v>
      </c>
      <c r="K1009" s="80" t="s">
        <v>779</v>
      </c>
      <c r="L1009" s="123"/>
      <c r="M1009" s="87"/>
      <c r="N1009" s="6"/>
      <c r="O1009" s="87" t="s">
        <v>316</v>
      </c>
      <c r="P1009" s="7" t="s">
        <v>5173</v>
      </c>
    </row>
    <row r="1010" spans="1:16" ht="39.6" x14ac:dyDescent="0.25">
      <c r="A1010" s="199">
        <v>418</v>
      </c>
      <c r="B1010" s="174" t="s">
        <v>440</v>
      </c>
      <c r="C1010" s="174" t="s">
        <v>302</v>
      </c>
      <c r="D1010" s="9" t="s">
        <v>420</v>
      </c>
      <c r="E1010" s="16"/>
      <c r="F1010" s="174"/>
      <c r="G1010" s="168"/>
      <c r="H1010" s="19">
        <v>2104.63</v>
      </c>
      <c r="I1010" s="19">
        <v>0</v>
      </c>
      <c r="J1010" s="19">
        <f t="shared" si="55"/>
        <v>2104.63</v>
      </c>
      <c r="K1010" s="80" t="s">
        <v>779</v>
      </c>
      <c r="L1010" s="75"/>
      <c r="M1010" s="134"/>
      <c r="N1010" s="26"/>
      <c r="O1010" s="87" t="s">
        <v>317</v>
      </c>
      <c r="P1010" s="7" t="s">
        <v>5173</v>
      </c>
    </row>
    <row r="1011" spans="1:16" ht="26.4" x14ac:dyDescent="0.25">
      <c r="A1011" s="199">
        <v>419</v>
      </c>
      <c r="B1011" s="174" t="s">
        <v>440</v>
      </c>
      <c r="C1011" s="174" t="s">
        <v>302</v>
      </c>
      <c r="D1011" s="9" t="s">
        <v>416</v>
      </c>
      <c r="E1011" s="16"/>
      <c r="F1011" s="174"/>
      <c r="G1011" s="168"/>
      <c r="H1011" s="19">
        <v>2857.71</v>
      </c>
      <c r="I1011" s="19">
        <v>0</v>
      </c>
      <c r="J1011" s="19">
        <f t="shared" si="55"/>
        <v>2857.71</v>
      </c>
      <c r="K1011" s="80" t="s">
        <v>779</v>
      </c>
      <c r="L1011" s="123"/>
      <c r="M1011" s="87"/>
      <c r="N1011" s="6"/>
      <c r="O1011" s="87" t="s">
        <v>319</v>
      </c>
      <c r="P1011" s="7" t="s">
        <v>5173</v>
      </c>
    </row>
    <row r="1012" spans="1:16" ht="26.4" customHeight="1" x14ac:dyDescent="0.25">
      <c r="A1012" s="199">
        <v>420</v>
      </c>
      <c r="B1012" s="174" t="s">
        <v>440</v>
      </c>
      <c r="C1012" s="174" t="s">
        <v>302</v>
      </c>
      <c r="D1012" s="9" t="s">
        <v>417</v>
      </c>
      <c r="E1012" s="16"/>
      <c r="F1012" s="174"/>
      <c r="G1012" s="168"/>
      <c r="H1012" s="19">
        <v>3095.85</v>
      </c>
      <c r="I1012" s="19">
        <v>0</v>
      </c>
      <c r="J1012" s="19">
        <f t="shared" si="55"/>
        <v>3095.85</v>
      </c>
      <c r="K1012" s="80" t="s">
        <v>779</v>
      </c>
      <c r="L1012" s="123"/>
      <c r="M1012" s="87"/>
      <c r="N1012" s="6"/>
      <c r="O1012" s="87" t="s">
        <v>320</v>
      </c>
      <c r="P1012" s="7" t="s">
        <v>5173</v>
      </c>
    </row>
    <row r="1013" spans="1:16" x14ac:dyDescent="0.25">
      <c r="A1013" s="199">
        <v>421</v>
      </c>
      <c r="B1013" s="174" t="s">
        <v>440</v>
      </c>
      <c r="C1013" s="174" t="s">
        <v>302</v>
      </c>
      <c r="D1013" s="9" t="s">
        <v>418</v>
      </c>
      <c r="E1013" s="16"/>
      <c r="F1013" s="174"/>
      <c r="G1013" s="168"/>
      <c r="H1013" s="19">
        <v>3194.35</v>
      </c>
      <c r="I1013" s="19">
        <v>0</v>
      </c>
      <c r="J1013" s="19">
        <f t="shared" si="55"/>
        <v>3194.35</v>
      </c>
      <c r="K1013" s="80" t="s">
        <v>779</v>
      </c>
      <c r="L1013" s="123"/>
      <c r="M1013" s="87"/>
      <c r="N1013" s="6"/>
      <c r="O1013" s="9" t="s">
        <v>321</v>
      </c>
      <c r="P1013" s="7" t="s">
        <v>5173</v>
      </c>
    </row>
    <row r="1014" spans="1:16" x14ac:dyDescent="0.25">
      <c r="A1014" s="199">
        <v>422</v>
      </c>
      <c r="B1014" s="174" t="s">
        <v>440</v>
      </c>
      <c r="C1014" s="174" t="s">
        <v>302</v>
      </c>
      <c r="D1014" s="6" t="s">
        <v>419</v>
      </c>
      <c r="E1014" s="40"/>
      <c r="F1014" s="119"/>
      <c r="G1014" s="19"/>
      <c r="H1014" s="19">
        <v>6783.95</v>
      </c>
      <c r="I1014" s="19">
        <v>0</v>
      </c>
      <c r="J1014" s="19">
        <f t="shared" ref="J1014:J1023" si="56">H1014-I1014</f>
        <v>6783.95</v>
      </c>
      <c r="K1014" s="80" t="s">
        <v>779</v>
      </c>
      <c r="L1014" s="123"/>
      <c r="M1014" s="87"/>
      <c r="N1014" s="6"/>
      <c r="O1014" s="9" t="s">
        <v>322</v>
      </c>
      <c r="P1014" s="7" t="s">
        <v>5173</v>
      </c>
    </row>
    <row r="1015" spans="1:16" ht="26.4" customHeight="1" x14ac:dyDescent="0.25">
      <c r="A1015" s="199">
        <v>423</v>
      </c>
      <c r="B1015" s="174" t="s">
        <v>440</v>
      </c>
      <c r="C1015" s="174" t="s">
        <v>302</v>
      </c>
      <c r="D1015" s="9" t="s">
        <v>411</v>
      </c>
      <c r="E1015" s="16"/>
      <c r="F1015" s="174"/>
      <c r="G1015" s="168"/>
      <c r="H1015" s="19">
        <v>7599.37</v>
      </c>
      <c r="I1015" s="19">
        <v>0</v>
      </c>
      <c r="J1015" s="19">
        <f t="shared" si="56"/>
        <v>7599.37</v>
      </c>
      <c r="K1015" s="80" t="s">
        <v>779</v>
      </c>
      <c r="L1015" s="123"/>
      <c r="M1015" s="87"/>
      <c r="N1015" s="6"/>
      <c r="O1015" s="87" t="s">
        <v>323</v>
      </c>
      <c r="P1015" s="7" t="s">
        <v>5173</v>
      </c>
    </row>
    <row r="1016" spans="1:16" ht="39.6" x14ac:dyDescent="0.25">
      <c r="A1016" s="199">
        <v>424</v>
      </c>
      <c r="B1016" s="174" t="s">
        <v>440</v>
      </c>
      <c r="C1016" s="174" t="s">
        <v>302</v>
      </c>
      <c r="D1016" s="6" t="s">
        <v>421</v>
      </c>
      <c r="E1016" s="40"/>
      <c r="F1016" s="119"/>
      <c r="G1016" s="19"/>
      <c r="H1016" s="19">
        <v>9732.68</v>
      </c>
      <c r="I1016" s="19">
        <v>0</v>
      </c>
      <c r="J1016" s="19">
        <f t="shared" si="56"/>
        <v>9732.68</v>
      </c>
      <c r="K1016" s="80" t="s">
        <v>779</v>
      </c>
      <c r="L1016" s="123"/>
      <c r="M1016" s="87"/>
      <c r="N1016" s="6"/>
      <c r="O1016" s="87" t="s">
        <v>337</v>
      </c>
      <c r="P1016" s="7" t="s">
        <v>5173</v>
      </c>
    </row>
    <row r="1017" spans="1:16" ht="26.4" x14ac:dyDescent="0.25">
      <c r="A1017" s="199">
        <v>425</v>
      </c>
      <c r="B1017" s="174" t="s">
        <v>440</v>
      </c>
      <c r="C1017" s="174" t="s">
        <v>302</v>
      </c>
      <c r="D1017" s="6" t="s">
        <v>422</v>
      </c>
      <c r="E1017" s="40"/>
      <c r="F1017" s="119"/>
      <c r="G1017" s="19"/>
      <c r="H1017" s="19">
        <v>12311.1</v>
      </c>
      <c r="I1017" s="19">
        <v>0</v>
      </c>
      <c r="J1017" s="19">
        <f t="shared" si="56"/>
        <v>12311.1</v>
      </c>
      <c r="K1017" s="80" t="s">
        <v>779</v>
      </c>
      <c r="L1017" s="123"/>
      <c r="M1017" s="87"/>
      <c r="N1017" s="6"/>
      <c r="O1017" s="87" t="s">
        <v>324</v>
      </c>
      <c r="P1017" s="7" t="s">
        <v>5173</v>
      </c>
    </row>
    <row r="1018" spans="1:16" ht="13.2" customHeight="1" x14ac:dyDescent="0.25">
      <c r="A1018" s="199">
        <v>426</v>
      </c>
      <c r="B1018" s="174" t="s">
        <v>440</v>
      </c>
      <c r="C1018" s="174" t="s">
        <v>302</v>
      </c>
      <c r="D1018" s="6" t="s">
        <v>423</v>
      </c>
      <c r="E1018" s="40"/>
      <c r="F1018" s="119"/>
      <c r="G1018" s="19"/>
      <c r="H1018" s="19">
        <v>16731.080000000002</v>
      </c>
      <c r="I1018" s="19">
        <v>0</v>
      </c>
      <c r="J1018" s="19">
        <f t="shared" si="56"/>
        <v>16731.080000000002</v>
      </c>
      <c r="K1018" s="80" t="s">
        <v>779</v>
      </c>
      <c r="L1018" s="123"/>
      <c r="M1018" s="87"/>
      <c r="N1018" s="6"/>
      <c r="O1018" s="9" t="s">
        <v>325</v>
      </c>
      <c r="P1018" s="7" t="s">
        <v>5173</v>
      </c>
    </row>
    <row r="1019" spans="1:16" x14ac:dyDescent="0.25">
      <c r="A1019" s="199">
        <v>427</v>
      </c>
      <c r="B1019" s="174" t="s">
        <v>2661</v>
      </c>
      <c r="C1019" s="174" t="s">
        <v>302</v>
      </c>
      <c r="D1019" s="6" t="s">
        <v>424</v>
      </c>
      <c r="E1019" s="40"/>
      <c r="F1019" s="119"/>
      <c r="G1019" s="19"/>
      <c r="H1019" s="19">
        <v>17611.330000000002</v>
      </c>
      <c r="I1019" s="19">
        <v>0</v>
      </c>
      <c r="J1019" s="19">
        <f t="shared" si="56"/>
        <v>17611.330000000002</v>
      </c>
      <c r="K1019" s="80" t="s">
        <v>779</v>
      </c>
      <c r="L1019" s="123"/>
      <c r="M1019" s="87"/>
      <c r="N1019" s="6"/>
      <c r="O1019" s="9" t="s">
        <v>326</v>
      </c>
      <c r="P1019" s="7" t="s">
        <v>5173</v>
      </c>
    </row>
    <row r="1020" spans="1:16" ht="26.4" x14ac:dyDescent="0.25">
      <c r="A1020" s="199">
        <v>428</v>
      </c>
      <c r="B1020" s="174" t="s">
        <v>440</v>
      </c>
      <c r="C1020" s="174" t="s">
        <v>302</v>
      </c>
      <c r="D1020" s="6" t="s">
        <v>425</v>
      </c>
      <c r="E1020" s="40"/>
      <c r="F1020" s="119"/>
      <c r="G1020" s="19"/>
      <c r="H1020" s="19">
        <v>33922.230000000003</v>
      </c>
      <c r="I1020" s="19">
        <v>0</v>
      </c>
      <c r="J1020" s="19">
        <f t="shared" si="56"/>
        <v>33922.230000000003</v>
      </c>
      <c r="K1020" s="80" t="s">
        <v>779</v>
      </c>
      <c r="L1020" s="123"/>
      <c r="M1020" s="87"/>
      <c r="N1020" s="6"/>
      <c r="O1020" s="87" t="s">
        <v>327</v>
      </c>
      <c r="P1020" s="7" t="s">
        <v>5173</v>
      </c>
    </row>
    <row r="1021" spans="1:16" ht="39.6" customHeight="1" x14ac:dyDescent="0.25">
      <c r="A1021" s="199">
        <v>429</v>
      </c>
      <c r="B1021" s="174" t="s">
        <v>440</v>
      </c>
      <c r="C1021" s="174" t="s">
        <v>302</v>
      </c>
      <c r="D1021" s="6" t="s">
        <v>426</v>
      </c>
      <c r="E1021" s="40"/>
      <c r="F1021" s="119"/>
      <c r="G1021" s="19"/>
      <c r="H1021" s="19">
        <v>37419</v>
      </c>
      <c r="I1021" s="19">
        <v>0</v>
      </c>
      <c r="J1021" s="19">
        <f t="shared" si="56"/>
        <v>37419</v>
      </c>
      <c r="K1021" s="80" t="s">
        <v>779</v>
      </c>
      <c r="L1021" s="123"/>
      <c r="M1021" s="87"/>
      <c r="N1021" s="6"/>
      <c r="O1021" s="87" t="s">
        <v>328</v>
      </c>
      <c r="P1021" s="7" t="s">
        <v>5173</v>
      </c>
    </row>
    <row r="1022" spans="1:16" ht="26.4" x14ac:dyDescent="0.25">
      <c r="A1022" s="199">
        <v>430</v>
      </c>
      <c r="B1022" s="174" t="s">
        <v>440</v>
      </c>
      <c r="C1022" s="174" t="s">
        <v>302</v>
      </c>
      <c r="D1022" s="6" t="s">
        <v>427</v>
      </c>
      <c r="E1022" s="40"/>
      <c r="F1022" s="119"/>
      <c r="G1022" s="19"/>
      <c r="H1022" s="19">
        <v>38547.94</v>
      </c>
      <c r="I1022" s="19">
        <v>0</v>
      </c>
      <c r="J1022" s="19">
        <f t="shared" si="56"/>
        <v>38547.94</v>
      </c>
      <c r="K1022" s="80" t="s">
        <v>779</v>
      </c>
      <c r="L1022" s="123"/>
      <c r="M1022" s="87"/>
      <c r="N1022" s="6"/>
      <c r="O1022" s="87" t="s">
        <v>329</v>
      </c>
      <c r="P1022" s="7" t="s">
        <v>5173</v>
      </c>
    </row>
    <row r="1023" spans="1:16" ht="52.8" x14ac:dyDescent="0.25">
      <c r="A1023" s="199">
        <v>431</v>
      </c>
      <c r="B1023" s="174" t="s">
        <v>440</v>
      </c>
      <c r="C1023" s="174" t="s">
        <v>302</v>
      </c>
      <c r="D1023" s="6" t="s">
        <v>428</v>
      </c>
      <c r="E1023" s="40"/>
      <c r="F1023" s="119"/>
      <c r="G1023" s="19"/>
      <c r="H1023" s="19">
        <v>74629.66</v>
      </c>
      <c r="I1023" s="19">
        <v>53307</v>
      </c>
      <c r="J1023" s="19">
        <f t="shared" si="56"/>
        <v>21322.660000000003</v>
      </c>
      <c r="K1023" s="80" t="s">
        <v>779</v>
      </c>
      <c r="L1023" s="123"/>
      <c r="M1023" s="87"/>
      <c r="N1023" s="6"/>
      <c r="O1023" s="87" t="s">
        <v>330</v>
      </c>
      <c r="P1023" s="7" t="s">
        <v>5173</v>
      </c>
    </row>
    <row r="1024" spans="1:16" ht="39.6" customHeight="1" x14ac:dyDescent="0.25">
      <c r="A1024" s="199">
        <v>432</v>
      </c>
      <c r="B1024" s="174" t="s">
        <v>440</v>
      </c>
      <c r="C1024" s="174" t="s">
        <v>302</v>
      </c>
      <c r="D1024" s="6" t="s">
        <v>429</v>
      </c>
      <c r="E1024" s="40"/>
      <c r="F1024" s="119"/>
      <c r="G1024" s="19"/>
      <c r="H1024" s="19">
        <v>262277.33</v>
      </c>
      <c r="I1024" s="19">
        <v>157366.07999999999</v>
      </c>
      <c r="J1024" s="19">
        <f t="shared" ref="J1024:J1029" si="57">H1024-I1024</f>
        <v>104911.25000000003</v>
      </c>
      <c r="K1024" s="80" t="s">
        <v>779</v>
      </c>
      <c r="L1024" s="123"/>
      <c r="M1024" s="87"/>
      <c r="N1024" s="6"/>
      <c r="O1024" s="87" t="s">
        <v>331</v>
      </c>
      <c r="P1024" s="7" t="s">
        <v>5173</v>
      </c>
    </row>
    <row r="1025" spans="1:16" ht="26.4" x14ac:dyDescent="0.25">
      <c r="A1025" s="199">
        <v>433</v>
      </c>
      <c r="B1025" s="174" t="s">
        <v>440</v>
      </c>
      <c r="C1025" s="174" t="s">
        <v>302</v>
      </c>
      <c r="D1025" s="6" t="s">
        <v>430</v>
      </c>
      <c r="E1025" s="40"/>
      <c r="F1025" s="119"/>
      <c r="G1025" s="19"/>
      <c r="H1025" s="19">
        <v>1703177.41</v>
      </c>
      <c r="I1025" s="19">
        <v>1021906.8</v>
      </c>
      <c r="J1025" s="19">
        <f t="shared" si="57"/>
        <v>681270.60999999987</v>
      </c>
      <c r="K1025" s="80" t="s">
        <v>779</v>
      </c>
      <c r="L1025" s="123"/>
      <c r="M1025" s="87"/>
      <c r="N1025" s="6"/>
      <c r="O1025" s="87" t="s">
        <v>332</v>
      </c>
      <c r="P1025" s="7" t="s">
        <v>5173</v>
      </c>
    </row>
    <row r="1026" spans="1:16" ht="26.4" x14ac:dyDescent="0.25">
      <c r="A1026" s="199"/>
      <c r="B1026" s="174" t="s">
        <v>273</v>
      </c>
      <c r="C1026" s="174">
        <v>86</v>
      </c>
      <c r="D1026" s="9" t="s">
        <v>5157</v>
      </c>
      <c r="E1026" s="16"/>
      <c r="F1026" s="174"/>
      <c r="G1026" s="168"/>
      <c r="H1026" s="111">
        <v>504634.24</v>
      </c>
      <c r="I1026" s="111">
        <v>504634.24</v>
      </c>
      <c r="J1026" s="19">
        <f t="shared" si="57"/>
        <v>0</v>
      </c>
      <c r="K1026" s="26"/>
      <c r="L1026" s="75"/>
      <c r="M1026" s="134"/>
      <c r="N1026" s="26"/>
      <c r="O1026" s="106" t="s">
        <v>5169</v>
      </c>
      <c r="P1026" s="28"/>
    </row>
    <row r="1027" spans="1:16" ht="26.4" customHeight="1" x14ac:dyDescent="0.25">
      <c r="A1027" s="199"/>
      <c r="B1027" s="174" t="s">
        <v>273</v>
      </c>
      <c r="C1027" s="174">
        <v>86</v>
      </c>
      <c r="D1027" s="9" t="s">
        <v>5158</v>
      </c>
      <c r="E1027" s="16"/>
      <c r="F1027" s="174"/>
      <c r="G1027" s="168"/>
      <c r="H1027" s="111">
        <v>1290.32</v>
      </c>
      <c r="I1027" s="111">
        <v>0</v>
      </c>
      <c r="J1027" s="19">
        <f t="shared" si="57"/>
        <v>1290.32</v>
      </c>
      <c r="K1027" s="26"/>
      <c r="L1027" s="75"/>
      <c r="M1027" s="134"/>
      <c r="N1027" s="26"/>
      <c r="O1027" s="106" t="s">
        <v>5168</v>
      </c>
      <c r="P1027" s="28"/>
    </row>
    <row r="1028" spans="1:16" x14ac:dyDescent="0.25">
      <c r="A1028" s="199"/>
      <c r="B1028" s="174" t="s">
        <v>273</v>
      </c>
      <c r="C1028" s="174">
        <v>86</v>
      </c>
      <c r="D1028" s="9" t="s">
        <v>5166</v>
      </c>
      <c r="E1028" s="16"/>
      <c r="F1028" s="174"/>
      <c r="G1028" s="168"/>
      <c r="H1028" s="111">
        <v>4837.42</v>
      </c>
      <c r="I1028" s="111">
        <v>4837.42</v>
      </c>
      <c r="J1028" s="19">
        <f t="shared" si="57"/>
        <v>0</v>
      </c>
      <c r="K1028" s="26"/>
      <c r="L1028" s="75"/>
      <c r="M1028" s="134"/>
      <c r="N1028" s="26"/>
      <c r="O1028" s="106" t="s">
        <v>5167</v>
      </c>
      <c r="P1028" s="28"/>
    </row>
    <row r="1029" spans="1:16" x14ac:dyDescent="0.25">
      <c r="A1029" s="199"/>
      <c r="B1029" s="174" t="s">
        <v>273</v>
      </c>
      <c r="C1029" s="174">
        <v>86</v>
      </c>
      <c r="D1029" s="9" t="s">
        <v>5163</v>
      </c>
      <c r="E1029" s="16"/>
      <c r="F1029" s="174"/>
      <c r="G1029" s="168"/>
      <c r="H1029" s="111">
        <v>44754.879999999997</v>
      </c>
      <c r="I1029" s="111">
        <v>0</v>
      </c>
      <c r="J1029" s="19">
        <f t="shared" si="57"/>
        <v>44754.879999999997</v>
      </c>
      <c r="K1029" s="26"/>
      <c r="L1029" s="75"/>
      <c r="M1029" s="134"/>
      <c r="N1029" s="26"/>
      <c r="O1029" s="106" t="s">
        <v>5164</v>
      </c>
      <c r="P1029" s="28"/>
    </row>
    <row r="1030" spans="1:16" ht="13.8" customHeight="1" x14ac:dyDescent="0.25">
      <c r="A1030" s="199"/>
      <c r="B1030" s="174" t="s">
        <v>273</v>
      </c>
      <c r="C1030" s="174">
        <v>86</v>
      </c>
      <c r="D1030" s="9" t="s">
        <v>5170</v>
      </c>
      <c r="E1030" s="16"/>
      <c r="F1030" s="174"/>
      <c r="G1030" s="168"/>
      <c r="H1030" s="111">
        <v>2147</v>
      </c>
      <c r="I1030" s="111"/>
      <c r="J1030" s="19">
        <v>2147</v>
      </c>
      <c r="K1030" s="26"/>
      <c r="L1030" s="75"/>
      <c r="M1030" s="134"/>
      <c r="N1030" s="26"/>
      <c r="O1030" s="106" t="s">
        <v>5171</v>
      </c>
      <c r="P1030" s="28"/>
    </row>
    <row r="1031" spans="1:16" ht="13.2" customHeight="1" x14ac:dyDescent="0.25">
      <c r="A1031" s="199">
        <v>434</v>
      </c>
      <c r="B1031" s="174" t="s">
        <v>42</v>
      </c>
      <c r="C1031" s="174" t="s">
        <v>63</v>
      </c>
      <c r="D1031" s="6" t="s">
        <v>583</v>
      </c>
      <c r="E1031" s="40"/>
      <c r="F1031" s="119"/>
      <c r="G1031" s="19"/>
      <c r="H1031" s="19">
        <v>13200</v>
      </c>
      <c r="I1031" s="19">
        <v>13200</v>
      </c>
      <c r="J1031" s="19">
        <f t="shared" ref="J1031:J1049" si="58">H1031-I1031</f>
        <v>0</v>
      </c>
      <c r="K1031" s="26" t="s">
        <v>354</v>
      </c>
      <c r="L1031" s="123"/>
      <c r="M1031" s="87"/>
      <c r="N1031" s="6"/>
      <c r="O1031" s="9" t="s">
        <v>309</v>
      </c>
      <c r="P1031" s="7" t="s">
        <v>22</v>
      </c>
    </row>
    <row r="1032" spans="1:16" ht="13.2" customHeight="1" x14ac:dyDescent="0.25">
      <c r="A1032" s="199">
        <v>435</v>
      </c>
      <c r="B1032" s="174" t="s">
        <v>42</v>
      </c>
      <c r="C1032" s="174" t="s">
        <v>63</v>
      </c>
      <c r="D1032" s="6" t="s">
        <v>437</v>
      </c>
      <c r="E1032" s="40"/>
      <c r="F1032" s="119"/>
      <c r="G1032" s="19"/>
      <c r="H1032" s="19">
        <v>19800</v>
      </c>
      <c r="I1032" s="19">
        <v>19800</v>
      </c>
      <c r="J1032" s="19">
        <f t="shared" si="58"/>
        <v>0</v>
      </c>
      <c r="K1032" s="26" t="s">
        <v>354</v>
      </c>
      <c r="L1032" s="123"/>
      <c r="M1032" s="87"/>
      <c r="N1032" s="6"/>
      <c r="O1032" s="9" t="s">
        <v>310</v>
      </c>
      <c r="P1032" s="7" t="s">
        <v>22</v>
      </c>
    </row>
    <row r="1033" spans="1:16" ht="13.2" customHeight="1" x14ac:dyDescent="0.25">
      <c r="A1033" s="199">
        <v>436</v>
      </c>
      <c r="B1033" s="174" t="s">
        <v>42</v>
      </c>
      <c r="C1033" s="174" t="s">
        <v>63</v>
      </c>
      <c r="D1033" s="6" t="s">
        <v>436</v>
      </c>
      <c r="E1033" s="40"/>
      <c r="F1033" s="119"/>
      <c r="G1033" s="19"/>
      <c r="H1033" s="19">
        <v>16300</v>
      </c>
      <c r="I1033" s="19">
        <v>16300</v>
      </c>
      <c r="J1033" s="19">
        <f t="shared" si="58"/>
        <v>0</v>
      </c>
      <c r="K1033" s="26" t="s">
        <v>354</v>
      </c>
      <c r="L1033" s="123"/>
      <c r="M1033" s="87"/>
      <c r="N1033" s="6"/>
      <c r="O1033" s="9" t="s">
        <v>311</v>
      </c>
      <c r="P1033" s="7" t="s">
        <v>22</v>
      </c>
    </row>
    <row r="1034" spans="1:16" ht="13.2" customHeight="1" x14ac:dyDescent="0.25">
      <c r="A1034" s="199">
        <v>437</v>
      </c>
      <c r="B1034" s="174" t="s">
        <v>42</v>
      </c>
      <c r="C1034" s="174" t="s">
        <v>63</v>
      </c>
      <c r="D1034" s="6" t="s">
        <v>435</v>
      </c>
      <c r="E1034" s="40"/>
      <c r="F1034" s="119"/>
      <c r="G1034" s="19"/>
      <c r="H1034" s="19">
        <v>4126.34</v>
      </c>
      <c r="I1034" s="19">
        <v>4126.34</v>
      </c>
      <c r="J1034" s="19">
        <f t="shared" si="58"/>
        <v>0</v>
      </c>
      <c r="K1034" s="26" t="s">
        <v>354</v>
      </c>
      <c r="L1034" s="123"/>
      <c r="M1034" s="87"/>
      <c r="N1034" s="6"/>
      <c r="O1034" s="9" t="s">
        <v>312</v>
      </c>
      <c r="P1034" s="7" t="s">
        <v>22</v>
      </c>
    </row>
    <row r="1035" spans="1:16" ht="13.2" customHeight="1" x14ac:dyDescent="0.25">
      <c r="A1035" s="199">
        <v>438</v>
      </c>
      <c r="B1035" s="174" t="s">
        <v>42</v>
      </c>
      <c r="C1035" s="174" t="s">
        <v>63</v>
      </c>
      <c r="D1035" s="6" t="s">
        <v>431</v>
      </c>
      <c r="E1035" s="40"/>
      <c r="F1035" s="119"/>
      <c r="G1035" s="19"/>
      <c r="H1035" s="19">
        <v>4124.41</v>
      </c>
      <c r="I1035" s="19">
        <v>4124.41</v>
      </c>
      <c r="J1035" s="19">
        <f t="shared" si="58"/>
        <v>0</v>
      </c>
      <c r="K1035" s="26" t="s">
        <v>354</v>
      </c>
      <c r="L1035" s="123"/>
      <c r="M1035" s="87"/>
      <c r="N1035" s="6"/>
      <c r="O1035" s="9" t="s">
        <v>312</v>
      </c>
      <c r="P1035" s="7" t="s">
        <v>22</v>
      </c>
    </row>
    <row r="1036" spans="1:16" ht="13.2" customHeight="1" x14ac:dyDescent="0.25">
      <c r="A1036" s="199">
        <v>439</v>
      </c>
      <c r="B1036" s="174" t="s">
        <v>42</v>
      </c>
      <c r="C1036" s="174" t="s">
        <v>63</v>
      </c>
      <c r="D1036" s="6" t="s">
        <v>438</v>
      </c>
      <c r="E1036" s="40"/>
      <c r="F1036" s="119"/>
      <c r="G1036" s="19"/>
      <c r="H1036" s="19">
        <v>63600</v>
      </c>
      <c r="I1036" s="19">
        <v>63600</v>
      </c>
      <c r="J1036" s="19">
        <f t="shared" si="58"/>
        <v>0</v>
      </c>
      <c r="K1036" s="26" t="s">
        <v>354</v>
      </c>
      <c r="L1036" s="123"/>
      <c r="M1036" s="87"/>
      <c r="N1036" s="6"/>
      <c r="O1036" s="9" t="s">
        <v>313</v>
      </c>
      <c r="P1036" s="7" t="s">
        <v>22</v>
      </c>
    </row>
    <row r="1037" spans="1:16" ht="13.2" customHeight="1" x14ac:dyDescent="0.25">
      <c r="A1037" s="199">
        <v>440</v>
      </c>
      <c r="B1037" s="174" t="s">
        <v>42</v>
      </c>
      <c r="C1037" s="174" t="s">
        <v>63</v>
      </c>
      <c r="D1037" s="6" t="s">
        <v>430</v>
      </c>
      <c r="E1037" s="40"/>
      <c r="F1037" s="119"/>
      <c r="G1037" s="19"/>
      <c r="H1037" s="19">
        <v>542845.6</v>
      </c>
      <c r="I1037" s="19">
        <v>542845.6</v>
      </c>
      <c r="J1037" s="19">
        <f t="shared" si="58"/>
        <v>0</v>
      </c>
      <c r="K1037" s="26" t="s">
        <v>354</v>
      </c>
      <c r="L1037" s="123"/>
      <c r="M1037" s="87"/>
      <c r="N1037" s="6"/>
      <c r="O1037" s="9" t="s">
        <v>314</v>
      </c>
      <c r="P1037" s="7" t="s">
        <v>22</v>
      </c>
    </row>
    <row r="1038" spans="1:16" ht="13.2" customHeight="1" x14ac:dyDescent="0.25">
      <c r="A1038" s="199">
        <v>441</v>
      </c>
      <c r="B1038" s="174" t="s">
        <v>42</v>
      </c>
      <c r="C1038" s="174" t="s">
        <v>100</v>
      </c>
      <c r="D1038" s="6" t="s">
        <v>434</v>
      </c>
      <c r="E1038" s="40"/>
      <c r="F1038" s="119"/>
      <c r="G1038" s="19"/>
      <c r="H1038" s="19">
        <v>0</v>
      </c>
      <c r="I1038" s="19">
        <v>0</v>
      </c>
      <c r="J1038" s="19">
        <f t="shared" si="58"/>
        <v>0</v>
      </c>
      <c r="K1038" s="80"/>
      <c r="L1038" s="123"/>
      <c r="M1038" s="87"/>
      <c r="N1038" s="6"/>
      <c r="O1038" s="87" t="s">
        <v>349</v>
      </c>
      <c r="P1038" s="7"/>
    </row>
    <row r="1039" spans="1:16" s="103" customFormat="1" ht="13.2" customHeight="1" x14ac:dyDescent="0.25">
      <c r="A1039" s="199">
        <v>442</v>
      </c>
      <c r="B1039" s="174" t="s">
        <v>42</v>
      </c>
      <c r="C1039" s="174" t="s">
        <v>100</v>
      </c>
      <c r="D1039" s="6" t="s">
        <v>433</v>
      </c>
      <c r="E1039" s="40"/>
      <c r="F1039" s="119"/>
      <c r="G1039" s="19"/>
      <c r="H1039" s="19">
        <v>0</v>
      </c>
      <c r="I1039" s="19">
        <v>0</v>
      </c>
      <c r="J1039" s="19">
        <f t="shared" si="58"/>
        <v>0</v>
      </c>
      <c r="K1039" s="80"/>
      <c r="L1039" s="123"/>
      <c r="M1039" s="87"/>
      <c r="N1039" s="6"/>
      <c r="O1039" s="87" t="s">
        <v>350</v>
      </c>
      <c r="P1039" s="7"/>
    </row>
    <row r="1040" spans="1:16" ht="13.2" customHeight="1" x14ac:dyDescent="0.25">
      <c r="A1040" s="199">
        <v>443</v>
      </c>
      <c r="B1040" s="174" t="s">
        <v>42</v>
      </c>
      <c r="C1040" s="174" t="s">
        <v>100</v>
      </c>
      <c r="D1040" s="6" t="s">
        <v>432</v>
      </c>
      <c r="E1040" s="40"/>
      <c r="F1040" s="119"/>
      <c r="G1040" s="19"/>
      <c r="H1040" s="40">
        <v>0</v>
      </c>
      <c r="I1040" s="19">
        <v>0</v>
      </c>
      <c r="J1040" s="40">
        <f t="shared" si="58"/>
        <v>0</v>
      </c>
      <c r="K1040" s="80"/>
      <c r="L1040" s="123"/>
      <c r="M1040" s="87"/>
      <c r="N1040" s="6"/>
      <c r="O1040" s="9" t="s">
        <v>351</v>
      </c>
      <c r="P1040" s="7"/>
    </row>
    <row r="1041" spans="1:16" ht="13.2" customHeight="1" x14ac:dyDescent="0.25">
      <c r="A1041" s="168"/>
      <c r="B1041" s="174" t="s">
        <v>271</v>
      </c>
      <c r="C1041" s="12">
        <v>20</v>
      </c>
      <c r="D1041" s="6" t="s">
        <v>5165</v>
      </c>
      <c r="E1041" s="40"/>
      <c r="F1041" s="119"/>
      <c r="G1041" s="19"/>
      <c r="H1041" s="40">
        <v>87572</v>
      </c>
      <c r="I1041" s="19">
        <v>41700.800000000003</v>
      </c>
      <c r="J1041" s="40">
        <f t="shared" si="58"/>
        <v>45871.199999999997</v>
      </c>
      <c r="K1041" s="80"/>
      <c r="L1041" s="123"/>
      <c r="M1041" s="87"/>
      <c r="N1041" s="6"/>
      <c r="O1041" s="9" t="s">
        <v>5174</v>
      </c>
      <c r="P1041" s="295" t="s">
        <v>5162</v>
      </c>
    </row>
    <row r="1042" spans="1:16" ht="13.2" customHeight="1" x14ac:dyDescent="0.25">
      <c r="A1042" s="3"/>
      <c r="B1042" s="174" t="s">
        <v>271</v>
      </c>
      <c r="C1042" s="12">
        <v>20</v>
      </c>
      <c r="D1042" s="3" t="s">
        <v>5159</v>
      </c>
      <c r="E1042" s="192"/>
      <c r="F1042" s="3"/>
      <c r="G1042" s="3"/>
      <c r="H1042" s="192">
        <v>492.04</v>
      </c>
      <c r="I1042" s="109">
        <v>0</v>
      </c>
      <c r="J1042" s="192">
        <f t="shared" si="58"/>
        <v>492.04</v>
      </c>
      <c r="K1042" s="3" t="s">
        <v>5201</v>
      </c>
      <c r="L1042" s="3"/>
      <c r="M1042" s="3"/>
      <c r="N1042" s="3"/>
      <c r="O1042" s="3" t="s">
        <v>5160</v>
      </c>
      <c r="P1042" s="296"/>
    </row>
    <row r="1043" spans="1:16" ht="13.2" customHeight="1" x14ac:dyDescent="0.25">
      <c r="A1043" s="3"/>
      <c r="B1043" s="174" t="s">
        <v>271</v>
      </c>
      <c r="C1043" s="12">
        <v>20</v>
      </c>
      <c r="D1043" s="3" t="s">
        <v>5161</v>
      </c>
      <c r="E1043" s="192"/>
      <c r="F1043" s="3"/>
      <c r="G1043" s="3"/>
      <c r="H1043" s="192">
        <v>492.04</v>
      </c>
      <c r="I1043" s="109">
        <v>0</v>
      </c>
      <c r="J1043" s="192">
        <f t="shared" ref="J1043" si="59">H1043-I1043</f>
        <v>492.04</v>
      </c>
      <c r="K1043" s="3" t="s">
        <v>5201</v>
      </c>
      <c r="L1043" s="3"/>
      <c r="M1043" s="3"/>
      <c r="N1043" s="3"/>
      <c r="O1043" s="3" t="s">
        <v>5160</v>
      </c>
      <c r="P1043" s="297"/>
    </row>
    <row r="1044" spans="1:16" ht="13.2" customHeight="1" x14ac:dyDescent="0.25">
      <c r="A1044" s="168">
        <v>444</v>
      </c>
      <c r="B1044" s="174" t="s">
        <v>271</v>
      </c>
      <c r="C1044" s="174" t="s">
        <v>294</v>
      </c>
      <c r="D1044" s="6" t="s">
        <v>444</v>
      </c>
      <c r="E1044" s="40"/>
      <c r="F1044" s="119"/>
      <c r="G1044" s="19"/>
      <c r="H1044" s="19">
        <v>9675.1299999999992</v>
      </c>
      <c r="I1044" s="19">
        <v>7256.32</v>
      </c>
      <c r="J1044" s="40">
        <f t="shared" si="58"/>
        <v>2418.8099999999995</v>
      </c>
      <c r="K1044" s="80"/>
      <c r="L1044" s="123"/>
      <c r="M1044" s="87"/>
      <c r="N1044" s="6"/>
      <c r="O1044" s="9" t="s">
        <v>318</v>
      </c>
      <c r="P1044" s="7"/>
    </row>
    <row r="1045" spans="1:16" ht="13.2" customHeight="1" x14ac:dyDescent="0.25">
      <c r="A1045" s="199">
        <v>448</v>
      </c>
      <c r="B1045" s="174" t="s">
        <v>274</v>
      </c>
      <c r="C1045" s="174">
        <v>4</v>
      </c>
      <c r="D1045" s="6" t="s">
        <v>441</v>
      </c>
      <c r="E1045" s="40"/>
      <c r="F1045" s="119"/>
      <c r="G1045" s="19"/>
      <c r="H1045" s="19">
        <v>1700</v>
      </c>
      <c r="I1045" s="19">
        <v>1700</v>
      </c>
      <c r="J1045" s="19">
        <f t="shared" si="58"/>
        <v>0</v>
      </c>
      <c r="K1045" s="80"/>
      <c r="L1045" s="123"/>
      <c r="M1045" s="87"/>
      <c r="N1045" s="6"/>
      <c r="O1045" s="87" t="s">
        <v>305</v>
      </c>
      <c r="P1045" s="7" t="s">
        <v>469</v>
      </c>
    </row>
    <row r="1046" spans="1:16" ht="13.2" customHeight="1" x14ac:dyDescent="0.25">
      <c r="A1046" s="199">
        <v>449</v>
      </c>
      <c r="B1046" s="174" t="s">
        <v>306</v>
      </c>
      <c r="C1046" s="174">
        <v>4</v>
      </c>
      <c r="D1046" s="6" t="s">
        <v>442</v>
      </c>
      <c r="E1046" s="40"/>
      <c r="F1046" s="119"/>
      <c r="G1046" s="19"/>
      <c r="H1046" s="19">
        <v>3700</v>
      </c>
      <c r="I1046" s="19">
        <v>3700</v>
      </c>
      <c r="J1046" s="19">
        <f t="shared" si="58"/>
        <v>0</v>
      </c>
      <c r="K1046" s="80"/>
      <c r="L1046" s="123"/>
      <c r="M1046" s="87"/>
      <c r="N1046" s="6"/>
      <c r="O1046" s="87" t="s">
        <v>307</v>
      </c>
      <c r="P1046" s="7" t="s">
        <v>635</v>
      </c>
    </row>
    <row r="1047" spans="1:16" ht="13.2" customHeight="1" x14ac:dyDescent="0.25">
      <c r="A1047" s="199">
        <v>450</v>
      </c>
      <c r="B1047" s="174" t="s">
        <v>274</v>
      </c>
      <c r="C1047" s="174">
        <v>4</v>
      </c>
      <c r="D1047" s="6" t="s">
        <v>5172</v>
      </c>
      <c r="E1047" s="40"/>
      <c r="F1047" s="119"/>
      <c r="G1047" s="19"/>
      <c r="H1047" s="19">
        <v>48032.84</v>
      </c>
      <c r="I1047" s="19">
        <v>48032.84</v>
      </c>
      <c r="J1047" s="19">
        <f t="shared" si="58"/>
        <v>0</v>
      </c>
      <c r="K1047" s="80"/>
      <c r="L1047" s="123"/>
      <c r="M1047" s="87"/>
      <c r="N1047" s="6"/>
      <c r="O1047" s="9" t="s">
        <v>308</v>
      </c>
      <c r="P1047" s="7" t="s">
        <v>636</v>
      </c>
    </row>
    <row r="1048" spans="1:16" ht="13.2" customHeight="1" x14ac:dyDescent="0.25">
      <c r="A1048" s="199">
        <v>451</v>
      </c>
      <c r="B1048" s="174" t="s">
        <v>274</v>
      </c>
      <c r="C1048" s="174">
        <v>4</v>
      </c>
      <c r="D1048" s="6" t="s">
        <v>443</v>
      </c>
      <c r="E1048" s="40"/>
      <c r="F1048" s="119"/>
      <c r="G1048" s="19"/>
      <c r="H1048" s="19">
        <v>100000</v>
      </c>
      <c r="I1048" s="19">
        <v>100000</v>
      </c>
      <c r="J1048" s="19">
        <f t="shared" si="58"/>
        <v>0</v>
      </c>
      <c r="K1048" s="80"/>
      <c r="L1048" s="123"/>
      <c r="M1048" s="87"/>
      <c r="N1048" s="6"/>
      <c r="O1048" s="87" t="s">
        <v>335</v>
      </c>
      <c r="P1048" s="7" t="s">
        <v>637</v>
      </c>
    </row>
    <row r="1049" spans="1:16" ht="13.2" customHeight="1" x14ac:dyDescent="0.25">
      <c r="A1049" s="199">
        <v>452</v>
      </c>
      <c r="B1049" s="8" t="s">
        <v>280</v>
      </c>
      <c r="C1049" s="8"/>
      <c r="D1049" s="6" t="s">
        <v>281</v>
      </c>
      <c r="E1049" s="40"/>
      <c r="F1049" s="119"/>
      <c r="G1049" s="19"/>
      <c r="H1049" s="19">
        <v>923351</v>
      </c>
      <c r="I1049" s="19">
        <v>923351</v>
      </c>
      <c r="J1049" s="19">
        <f t="shared" si="58"/>
        <v>0</v>
      </c>
      <c r="K1049" s="80"/>
      <c r="L1049" s="123"/>
      <c r="M1049" s="87"/>
      <c r="N1049" s="6"/>
      <c r="O1049" s="9" t="s">
        <v>304</v>
      </c>
      <c r="P1049" s="7" t="s">
        <v>282</v>
      </c>
    </row>
    <row r="1050" spans="1:16" ht="28.2" customHeight="1" x14ac:dyDescent="0.25">
      <c r="A1050" s="199">
        <v>454</v>
      </c>
      <c r="B1050" s="8" t="s">
        <v>341</v>
      </c>
      <c r="C1050" s="13">
        <v>2</v>
      </c>
      <c r="D1050" s="6" t="s">
        <v>2754</v>
      </c>
      <c r="E1050" s="40"/>
      <c r="F1050" s="119"/>
      <c r="G1050" s="19"/>
      <c r="H1050" s="19">
        <v>0</v>
      </c>
      <c r="I1050" s="19">
        <v>0</v>
      </c>
      <c r="J1050" s="19">
        <f t="shared" ref="J1050:J1058" si="60">H1050-I1050</f>
        <v>0</v>
      </c>
      <c r="K1050" s="80"/>
      <c r="L1050" s="123"/>
      <c r="M1050" s="87"/>
      <c r="N1050" s="6"/>
      <c r="O1050" s="87" t="s">
        <v>4067</v>
      </c>
      <c r="P1050" s="7"/>
    </row>
    <row r="1051" spans="1:16" ht="13.2" customHeight="1" x14ac:dyDescent="0.25">
      <c r="A1051" s="199">
        <v>455</v>
      </c>
      <c r="B1051" s="13" t="s">
        <v>386</v>
      </c>
      <c r="C1051" s="174"/>
      <c r="D1051" s="6" t="s">
        <v>393</v>
      </c>
      <c r="E1051" s="40"/>
      <c r="F1051" s="119"/>
      <c r="G1051" s="19"/>
      <c r="H1051" s="19">
        <v>70000</v>
      </c>
      <c r="I1051" s="19">
        <v>46666.48</v>
      </c>
      <c r="J1051" s="19">
        <f t="shared" si="60"/>
        <v>23333.519999999997</v>
      </c>
      <c r="K1051" s="80" t="s">
        <v>779</v>
      </c>
      <c r="L1051" s="123"/>
      <c r="M1051" s="87"/>
      <c r="N1051" s="6"/>
      <c r="O1051" s="202" t="s">
        <v>399</v>
      </c>
      <c r="P1051" s="7" t="s">
        <v>5173</v>
      </c>
    </row>
    <row r="1052" spans="1:16" ht="13.2" customHeight="1" x14ac:dyDescent="0.25">
      <c r="A1052" s="199">
        <v>456</v>
      </c>
      <c r="B1052" s="13" t="s">
        <v>386</v>
      </c>
      <c r="C1052" s="174"/>
      <c r="D1052" s="6" t="s">
        <v>394</v>
      </c>
      <c r="E1052" s="40"/>
      <c r="F1052" s="119"/>
      <c r="G1052" s="19"/>
      <c r="H1052" s="19">
        <v>70000</v>
      </c>
      <c r="I1052" s="19">
        <v>46666.48</v>
      </c>
      <c r="J1052" s="19">
        <f t="shared" ref="J1052:J1057" si="61">H1052-I1052</f>
        <v>23333.519999999997</v>
      </c>
      <c r="K1052" s="80" t="s">
        <v>779</v>
      </c>
      <c r="L1052" s="123"/>
      <c r="M1052" s="87"/>
      <c r="N1052" s="6"/>
      <c r="O1052" s="202" t="s">
        <v>400</v>
      </c>
      <c r="P1052" s="7" t="s">
        <v>5173</v>
      </c>
    </row>
    <row r="1053" spans="1:16" ht="13.2" customHeight="1" x14ac:dyDescent="0.25">
      <c r="A1053" s="199">
        <v>457</v>
      </c>
      <c r="B1053" s="13" t="s">
        <v>386</v>
      </c>
      <c r="C1053" s="174"/>
      <c r="D1053" s="6" t="s">
        <v>395</v>
      </c>
      <c r="E1053" s="40"/>
      <c r="F1053" s="119"/>
      <c r="G1053" s="19"/>
      <c r="H1053" s="19">
        <v>70000</v>
      </c>
      <c r="I1053" s="19">
        <v>46666.48</v>
      </c>
      <c r="J1053" s="19">
        <f t="shared" si="61"/>
        <v>23333.519999999997</v>
      </c>
      <c r="K1053" s="80" t="s">
        <v>779</v>
      </c>
      <c r="L1053" s="123"/>
      <c r="M1053" s="87"/>
      <c r="N1053" s="6"/>
      <c r="O1053" s="202" t="s">
        <v>401</v>
      </c>
      <c r="P1053" s="7" t="s">
        <v>5173</v>
      </c>
    </row>
    <row r="1054" spans="1:16" ht="13.2" customHeight="1" x14ac:dyDescent="0.25">
      <c r="A1054" s="199">
        <v>458</v>
      </c>
      <c r="B1054" s="13" t="s">
        <v>386</v>
      </c>
      <c r="C1054" s="174"/>
      <c r="D1054" s="6" t="s">
        <v>396</v>
      </c>
      <c r="E1054" s="40"/>
      <c r="F1054" s="119"/>
      <c r="G1054" s="19"/>
      <c r="H1054" s="19">
        <v>70000</v>
      </c>
      <c r="I1054" s="19">
        <v>46666.48</v>
      </c>
      <c r="J1054" s="19">
        <f t="shared" si="61"/>
        <v>23333.519999999997</v>
      </c>
      <c r="K1054" s="80" t="s">
        <v>779</v>
      </c>
      <c r="L1054" s="123"/>
      <c r="M1054" s="87"/>
      <c r="N1054" s="6"/>
      <c r="O1054" s="202" t="s">
        <v>402</v>
      </c>
      <c r="P1054" s="7" t="s">
        <v>5173</v>
      </c>
    </row>
    <row r="1055" spans="1:16" ht="13.2" customHeight="1" x14ac:dyDescent="0.25">
      <c r="A1055" s="199">
        <v>459</v>
      </c>
      <c r="B1055" s="13" t="s">
        <v>386</v>
      </c>
      <c r="C1055" s="174"/>
      <c r="D1055" s="6" t="s">
        <v>397</v>
      </c>
      <c r="E1055" s="40"/>
      <c r="F1055" s="119"/>
      <c r="G1055" s="19"/>
      <c r="H1055" s="19">
        <v>70000</v>
      </c>
      <c r="I1055" s="19">
        <v>46666.48</v>
      </c>
      <c r="J1055" s="19">
        <f t="shared" si="61"/>
        <v>23333.519999999997</v>
      </c>
      <c r="K1055" s="80" t="s">
        <v>779</v>
      </c>
      <c r="L1055" s="123"/>
      <c r="M1055" s="87"/>
      <c r="N1055" s="6"/>
      <c r="O1055" s="202" t="s">
        <v>403</v>
      </c>
      <c r="P1055" s="7" t="s">
        <v>5173</v>
      </c>
    </row>
    <row r="1056" spans="1:16" ht="13.2" customHeight="1" x14ac:dyDescent="0.25">
      <c r="A1056" s="199">
        <v>460</v>
      </c>
      <c r="B1056" s="13" t="s">
        <v>386</v>
      </c>
      <c r="C1056" s="174"/>
      <c r="D1056" s="6" t="s">
        <v>398</v>
      </c>
      <c r="E1056" s="40"/>
      <c r="F1056" s="119"/>
      <c r="G1056" s="19"/>
      <c r="H1056" s="19">
        <v>70000</v>
      </c>
      <c r="I1056" s="19">
        <v>46666.48</v>
      </c>
      <c r="J1056" s="19">
        <f t="shared" si="61"/>
        <v>23333.519999999997</v>
      </c>
      <c r="K1056" s="80" t="s">
        <v>779</v>
      </c>
      <c r="L1056" s="123"/>
      <c r="M1056" s="87"/>
      <c r="N1056" s="6"/>
      <c r="O1056" s="202" t="s">
        <v>404</v>
      </c>
      <c r="P1056" s="7" t="s">
        <v>5173</v>
      </c>
    </row>
    <row r="1057" spans="1:16" ht="13.2" customHeight="1" x14ac:dyDescent="0.25">
      <c r="A1057" s="199">
        <v>461</v>
      </c>
      <c r="B1057" s="13" t="s">
        <v>386</v>
      </c>
      <c r="C1057" s="174"/>
      <c r="D1057" s="6" t="s">
        <v>405</v>
      </c>
      <c r="E1057" s="40"/>
      <c r="F1057" s="119"/>
      <c r="G1057" s="19"/>
      <c r="H1057" s="19">
        <v>87420</v>
      </c>
      <c r="I1057" s="19">
        <v>58279.76</v>
      </c>
      <c r="J1057" s="19">
        <f t="shared" si="61"/>
        <v>29140.239999999998</v>
      </c>
      <c r="K1057" s="80" t="s">
        <v>779</v>
      </c>
      <c r="L1057" s="123"/>
      <c r="M1057" s="87"/>
      <c r="N1057" s="6"/>
      <c r="O1057" s="9" t="s">
        <v>406</v>
      </c>
      <c r="P1057" s="7" t="s">
        <v>5173</v>
      </c>
    </row>
    <row r="1058" spans="1:16" ht="13.2" customHeight="1" x14ac:dyDescent="0.25">
      <c r="A1058" s="199">
        <v>462</v>
      </c>
      <c r="B1058" s="13" t="s">
        <v>386</v>
      </c>
      <c r="C1058" s="174"/>
      <c r="D1058" s="6" t="s">
        <v>387</v>
      </c>
      <c r="E1058" s="40"/>
      <c r="F1058" s="119"/>
      <c r="G1058" s="19"/>
      <c r="H1058" s="19">
        <v>3500</v>
      </c>
      <c r="I1058" s="19">
        <v>0</v>
      </c>
      <c r="J1058" s="19">
        <f t="shared" si="60"/>
        <v>3500</v>
      </c>
      <c r="K1058" s="80" t="s">
        <v>779</v>
      </c>
      <c r="L1058" s="123"/>
      <c r="M1058" s="87"/>
      <c r="N1058" s="6"/>
      <c r="O1058" s="87" t="s">
        <v>388</v>
      </c>
      <c r="P1058" s="7" t="s">
        <v>5173</v>
      </c>
    </row>
    <row r="1059" spans="1:16" ht="13.2" customHeight="1" x14ac:dyDescent="0.25">
      <c r="A1059" s="199">
        <v>463</v>
      </c>
      <c r="B1059" s="13" t="s">
        <v>386</v>
      </c>
      <c r="C1059" s="174"/>
      <c r="D1059" s="6" t="s">
        <v>389</v>
      </c>
      <c r="E1059" s="40"/>
      <c r="F1059" s="119"/>
      <c r="G1059" s="19"/>
      <c r="H1059" s="19">
        <v>3500</v>
      </c>
      <c r="I1059" s="19">
        <v>0</v>
      </c>
      <c r="J1059" s="19">
        <f t="shared" ref="J1059:J1062" si="62">H1059-I1059</f>
        <v>3500</v>
      </c>
      <c r="K1059" s="80" t="s">
        <v>779</v>
      </c>
      <c r="L1059" s="123"/>
      <c r="M1059" s="87"/>
      <c r="N1059" s="6"/>
      <c r="O1059" s="87" t="s">
        <v>388</v>
      </c>
      <c r="P1059" s="7" t="s">
        <v>5173</v>
      </c>
    </row>
    <row r="1060" spans="1:16" ht="13.2" customHeight="1" x14ac:dyDescent="0.25">
      <c r="A1060" s="199">
        <v>464</v>
      </c>
      <c r="B1060" s="13" t="s">
        <v>386</v>
      </c>
      <c r="C1060" s="174"/>
      <c r="D1060" s="6" t="s">
        <v>390</v>
      </c>
      <c r="E1060" s="40"/>
      <c r="F1060" s="119"/>
      <c r="G1060" s="19"/>
      <c r="H1060" s="19">
        <v>3500</v>
      </c>
      <c r="I1060" s="19">
        <v>0</v>
      </c>
      <c r="J1060" s="19">
        <f t="shared" si="62"/>
        <v>3500</v>
      </c>
      <c r="K1060" s="80" t="s">
        <v>779</v>
      </c>
      <c r="L1060" s="123"/>
      <c r="M1060" s="87"/>
      <c r="N1060" s="6"/>
      <c r="O1060" s="87" t="s">
        <v>388</v>
      </c>
      <c r="P1060" s="7" t="s">
        <v>5173</v>
      </c>
    </row>
    <row r="1061" spans="1:16" ht="13.2" customHeight="1" x14ac:dyDescent="0.25">
      <c r="A1061" s="199">
        <v>465</v>
      </c>
      <c r="B1061" s="13" t="s">
        <v>386</v>
      </c>
      <c r="C1061" s="174"/>
      <c r="D1061" s="6" t="s">
        <v>391</v>
      </c>
      <c r="E1061" s="40"/>
      <c r="F1061" s="119"/>
      <c r="G1061" s="19"/>
      <c r="H1061" s="19">
        <v>3500</v>
      </c>
      <c r="I1061" s="19">
        <v>0</v>
      </c>
      <c r="J1061" s="19">
        <f t="shared" si="62"/>
        <v>3500</v>
      </c>
      <c r="K1061" s="80" t="s">
        <v>779</v>
      </c>
      <c r="L1061" s="123"/>
      <c r="M1061" s="87"/>
      <c r="N1061" s="6"/>
      <c r="O1061" s="87" t="s">
        <v>388</v>
      </c>
      <c r="P1061" s="7" t="s">
        <v>5173</v>
      </c>
    </row>
    <row r="1062" spans="1:16" ht="13.2" customHeight="1" x14ac:dyDescent="0.25">
      <c r="A1062" s="199">
        <v>466</v>
      </c>
      <c r="B1062" s="13" t="s">
        <v>386</v>
      </c>
      <c r="C1062" s="174"/>
      <c r="D1062" s="6" t="s">
        <v>392</v>
      </c>
      <c r="E1062" s="40"/>
      <c r="F1062" s="119"/>
      <c r="G1062" s="19"/>
      <c r="H1062" s="19">
        <v>3500</v>
      </c>
      <c r="I1062" s="19">
        <v>0</v>
      </c>
      <c r="J1062" s="19">
        <f t="shared" si="62"/>
        <v>3500</v>
      </c>
      <c r="K1062" s="80" t="s">
        <v>779</v>
      </c>
      <c r="L1062" s="123"/>
      <c r="M1062" s="87"/>
      <c r="N1062" s="6"/>
      <c r="O1062" s="87" t="s">
        <v>388</v>
      </c>
      <c r="P1062" s="7" t="s">
        <v>5173</v>
      </c>
    </row>
    <row r="1063" spans="1:16" ht="13.2" customHeight="1" x14ac:dyDescent="0.25">
      <c r="A1063" s="199">
        <v>467</v>
      </c>
      <c r="B1063" s="13" t="s">
        <v>386</v>
      </c>
      <c r="C1063" s="174"/>
      <c r="D1063" s="6" t="s">
        <v>582</v>
      </c>
      <c r="E1063" s="40"/>
      <c r="F1063" s="119"/>
      <c r="G1063" s="19"/>
      <c r="H1063" s="19">
        <v>3500</v>
      </c>
      <c r="I1063" s="19">
        <v>0</v>
      </c>
      <c r="J1063" s="19">
        <f t="shared" ref="J1063" si="63">H1063-I1063</f>
        <v>3500</v>
      </c>
      <c r="K1063" s="80" t="s">
        <v>779</v>
      </c>
      <c r="L1063" s="123"/>
      <c r="M1063" s="87"/>
      <c r="N1063" s="6"/>
      <c r="O1063" s="87" t="s">
        <v>388</v>
      </c>
      <c r="P1063" s="7" t="s">
        <v>5173</v>
      </c>
    </row>
    <row r="1064" spans="1:16" ht="13.2" customHeight="1" x14ac:dyDescent="0.25">
      <c r="A1064" s="249" t="s">
        <v>102</v>
      </c>
      <c r="B1064" s="250"/>
      <c r="C1064" s="250"/>
      <c r="D1064" s="250"/>
      <c r="E1064" s="250"/>
      <c r="F1064" s="250"/>
      <c r="G1064" s="251"/>
      <c r="H1064" s="220">
        <f>SUM(H654:H1063)</f>
        <v>39850079.329999983</v>
      </c>
      <c r="I1064" s="220">
        <f>SUM(I654:I1063)</f>
        <v>32458861.320000004</v>
      </c>
      <c r="J1064" s="220">
        <f>SUM(J654:J1063)</f>
        <v>7391218.0099999988</v>
      </c>
      <c r="K1064" s="221"/>
      <c r="L1064" s="222"/>
      <c r="M1064" s="223"/>
      <c r="N1064" s="224"/>
      <c r="O1064" s="225"/>
      <c r="P1064" s="226"/>
    </row>
    <row r="1065" spans="1:16" ht="13.2" customHeight="1" x14ac:dyDescent="0.25">
      <c r="A1065" s="168"/>
      <c r="B1065" s="195"/>
      <c r="C1065" s="195"/>
      <c r="D1065" s="195"/>
      <c r="E1065" s="231"/>
      <c r="F1065" s="195"/>
      <c r="G1065" s="195"/>
      <c r="H1065" s="195"/>
      <c r="I1065" s="243"/>
      <c r="J1065" s="195"/>
      <c r="K1065" s="195"/>
      <c r="L1065" s="195"/>
      <c r="M1065" s="195"/>
      <c r="N1065" s="195"/>
      <c r="O1065" s="195"/>
      <c r="P1065" s="196"/>
    </row>
    <row r="1066" spans="1:16" ht="13.2" customHeight="1" x14ac:dyDescent="0.25">
      <c r="A1066" s="252" t="s">
        <v>2676</v>
      </c>
      <c r="B1066" s="252"/>
      <c r="C1066" s="252"/>
      <c r="D1066" s="252"/>
      <c r="E1066" s="40"/>
      <c r="F1066" s="119"/>
      <c r="G1066" s="19"/>
      <c r="H1066" s="25">
        <f>H651+H644+H460+H451+H220+H136</f>
        <v>4972100038.6600094</v>
      </c>
      <c r="I1066" s="25">
        <f>I1064+I651+I644+I460+I451+I220+I136</f>
        <v>445814816.97199988</v>
      </c>
      <c r="J1066" s="25">
        <f>J1064+J651+J644+J460+J451+J220+J136</f>
        <v>4566135301.0180111</v>
      </c>
      <c r="K1066" s="80"/>
      <c r="L1066" s="123"/>
      <c r="M1066" s="87"/>
      <c r="N1066" s="6"/>
      <c r="O1066" s="9"/>
      <c r="P1066" s="7"/>
    </row>
    <row r="1067" spans="1:16" ht="13.2" customHeight="1" x14ac:dyDescent="0.25">
      <c r="A1067" s="188"/>
      <c r="O1067" s="94"/>
    </row>
    <row r="1068" spans="1:16" ht="13.2" customHeight="1" x14ac:dyDescent="0.25">
      <c r="A1068" s="188"/>
      <c r="O1068" s="94"/>
    </row>
    <row r="1069" spans="1:16" ht="13.2" customHeight="1" x14ac:dyDescent="0.25">
      <c r="C1069" s="15"/>
      <c r="D1069" s="15"/>
      <c r="E1069" s="233"/>
      <c r="F1069" s="94"/>
      <c r="G1069" s="104"/>
      <c r="H1069" s="104"/>
      <c r="I1069" s="104"/>
      <c r="J1069" s="104"/>
      <c r="K1069" s="104"/>
      <c r="L1069" s="130"/>
      <c r="M1069" s="136"/>
      <c r="N1069" s="15"/>
      <c r="O1069" s="94"/>
    </row>
    <row r="1070" spans="1:16" ht="13.2" customHeight="1" x14ac:dyDescent="0.25">
      <c r="O1070" s="94"/>
    </row>
    <row r="1071" spans="1:16" ht="13.2" customHeight="1" x14ac:dyDescent="0.25">
      <c r="O1071" s="94"/>
    </row>
    <row r="1072" spans="1:16" ht="13.2" customHeight="1" x14ac:dyDescent="0.25">
      <c r="O1072" s="94"/>
    </row>
    <row r="1073" spans="3:15" ht="13.2" customHeight="1" x14ac:dyDescent="0.25">
      <c r="C1073" s="15"/>
      <c r="D1073" s="15"/>
      <c r="E1073" s="233"/>
      <c r="F1073" s="94"/>
      <c r="G1073" s="104"/>
      <c r="H1073" s="104"/>
      <c r="I1073" s="104"/>
      <c r="J1073" s="104"/>
      <c r="K1073" s="104"/>
      <c r="L1073" s="130"/>
      <c r="M1073" s="136"/>
      <c r="N1073" s="15"/>
      <c r="O1073" s="94"/>
    </row>
    <row r="1074" spans="3:15" ht="13.2" customHeight="1" x14ac:dyDescent="0.25">
      <c r="C1074" s="15"/>
      <c r="D1074" s="15"/>
      <c r="E1074" s="233"/>
      <c r="F1074" s="94"/>
      <c r="G1074" s="104"/>
      <c r="H1074" s="104"/>
      <c r="I1074" s="104"/>
      <c r="J1074" s="104"/>
      <c r="K1074" s="104"/>
      <c r="L1074" s="130"/>
      <c r="M1074" s="136"/>
      <c r="N1074" s="15"/>
      <c r="O1074" s="94"/>
    </row>
    <row r="1075" spans="3:15" ht="13.2" customHeight="1" x14ac:dyDescent="0.25">
      <c r="C1075" s="15"/>
      <c r="D1075" s="15"/>
      <c r="E1075" s="233"/>
      <c r="F1075" s="94"/>
      <c r="G1075" s="104"/>
      <c r="H1075" s="104"/>
      <c r="I1075" s="104"/>
      <c r="J1075" s="104"/>
      <c r="K1075" s="104"/>
      <c r="L1075" s="130"/>
      <c r="M1075" s="136"/>
      <c r="N1075" s="15"/>
      <c r="O1075" s="94"/>
    </row>
    <row r="1076" spans="3:15" ht="13.2" customHeight="1" x14ac:dyDescent="0.25">
      <c r="C1076" s="15"/>
      <c r="D1076" s="15"/>
      <c r="E1076" s="233"/>
      <c r="F1076" s="94"/>
      <c r="G1076" s="104"/>
      <c r="H1076" s="104"/>
      <c r="I1076" s="104"/>
      <c r="J1076" s="104"/>
      <c r="K1076" s="104"/>
      <c r="L1076" s="130"/>
      <c r="M1076" s="136"/>
      <c r="N1076" s="15"/>
      <c r="O1076" s="94"/>
    </row>
    <row r="1077" spans="3:15" ht="13.2" customHeight="1" x14ac:dyDescent="0.25">
      <c r="C1077" s="15"/>
      <c r="D1077" s="15"/>
      <c r="E1077" s="233"/>
      <c r="F1077" s="94"/>
      <c r="G1077" s="104"/>
      <c r="H1077" s="104"/>
      <c r="I1077" s="104"/>
      <c r="J1077" s="104"/>
      <c r="K1077" s="104"/>
      <c r="L1077" s="130"/>
      <c r="M1077" s="136"/>
      <c r="N1077" s="15"/>
      <c r="O1077" s="94"/>
    </row>
    <row r="1078" spans="3:15" ht="13.2" customHeight="1" x14ac:dyDescent="0.25">
      <c r="C1078" s="15"/>
      <c r="D1078" s="15"/>
      <c r="E1078" s="233"/>
      <c r="F1078" s="94"/>
      <c r="G1078" s="104"/>
      <c r="H1078" s="104"/>
      <c r="I1078" s="104"/>
      <c r="J1078" s="104"/>
      <c r="K1078" s="104"/>
      <c r="L1078" s="130"/>
      <c r="M1078" s="136"/>
      <c r="N1078" s="15"/>
      <c r="O1078" s="94"/>
    </row>
    <row r="1079" spans="3:15" ht="13.2" customHeight="1" x14ac:dyDescent="0.25">
      <c r="C1079" s="15"/>
      <c r="D1079" s="15"/>
      <c r="E1079" s="233"/>
      <c r="F1079" s="94"/>
      <c r="G1079" s="104"/>
      <c r="H1079" s="104"/>
      <c r="I1079" s="104"/>
      <c r="J1079" s="104"/>
      <c r="K1079" s="104"/>
      <c r="L1079" s="130"/>
      <c r="M1079" s="136"/>
      <c r="N1079" s="15"/>
      <c r="O1079" s="94"/>
    </row>
    <row r="1080" spans="3:15" ht="13.2" customHeight="1" x14ac:dyDescent="0.25">
      <c r="C1080" s="15"/>
      <c r="D1080" s="15"/>
      <c r="E1080" s="233"/>
      <c r="F1080" s="94"/>
      <c r="G1080" s="104"/>
      <c r="H1080" s="104"/>
      <c r="I1080" s="104"/>
      <c r="J1080" s="104"/>
      <c r="K1080" s="104"/>
      <c r="L1080" s="130"/>
      <c r="M1080" s="136"/>
      <c r="N1080" s="15"/>
      <c r="O1080" s="94"/>
    </row>
    <row r="1081" spans="3:15" ht="13.2" customHeight="1" x14ac:dyDescent="0.25">
      <c r="C1081" s="15"/>
      <c r="D1081" s="15"/>
      <c r="E1081" s="233"/>
      <c r="F1081" s="94"/>
      <c r="G1081" s="104"/>
      <c r="H1081" s="104"/>
      <c r="I1081" s="104"/>
      <c r="J1081" s="104"/>
      <c r="K1081" s="104"/>
      <c r="L1081" s="130"/>
      <c r="M1081" s="136"/>
      <c r="N1081" s="15"/>
      <c r="O1081" s="94"/>
    </row>
    <row r="1082" spans="3:15" ht="13.2" customHeight="1" x14ac:dyDescent="0.25">
      <c r="C1082" s="15"/>
      <c r="D1082" s="15"/>
      <c r="E1082" s="233"/>
      <c r="F1082" s="94"/>
      <c r="G1082" s="104"/>
      <c r="H1082" s="104"/>
      <c r="I1082" s="104"/>
      <c r="J1082" s="104"/>
      <c r="K1082" s="104"/>
      <c r="L1082" s="130"/>
      <c r="M1082" s="136"/>
      <c r="N1082" s="15"/>
      <c r="O1082" s="94"/>
    </row>
    <row r="1083" spans="3:15" ht="13.2" customHeight="1" x14ac:dyDescent="0.25">
      <c r="C1083" s="15"/>
      <c r="D1083" s="15"/>
      <c r="E1083" s="233"/>
      <c r="F1083" s="94"/>
      <c r="G1083" s="104"/>
      <c r="H1083" s="104"/>
      <c r="I1083" s="104"/>
      <c r="J1083" s="104"/>
      <c r="K1083" s="104"/>
      <c r="L1083" s="130"/>
      <c r="M1083" s="136"/>
      <c r="N1083" s="15"/>
      <c r="O1083" s="94"/>
    </row>
    <row r="1084" spans="3:15" ht="13.2" customHeight="1" x14ac:dyDescent="0.25">
      <c r="C1084" s="15"/>
      <c r="D1084" s="15"/>
      <c r="E1084" s="233"/>
      <c r="F1084" s="94"/>
      <c r="G1084" s="104"/>
      <c r="H1084" s="104"/>
      <c r="I1084" s="104"/>
      <c r="J1084" s="104"/>
      <c r="K1084" s="104"/>
      <c r="L1084" s="130"/>
      <c r="M1084" s="136"/>
      <c r="N1084" s="15"/>
      <c r="O1084" s="94"/>
    </row>
    <row r="1085" spans="3:15" ht="13.2" customHeight="1" x14ac:dyDescent="0.25">
      <c r="C1085" s="15"/>
      <c r="D1085" s="15"/>
      <c r="E1085" s="233"/>
      <c r="F1085" s="94"/>
      <c r="G1085" s="104"/>
      <c r="H1085" s="104"/>
      <c r="I1085" s="104"/>
      <c r="J1085" s="104"/>
      <c r="K1085" s="104"/>
      <c r="L1085" s="130"/>
      <c r="M1085" s="136"/>
      <c r="N1085" s="15"/>
      <c r="O1085" s="94"/>
    </row>
    <row r="1086" spans="3:15" ht="13.2" customHeight="1" x14ac:dyDescent="0.25">
      <c r="C1086" s="15"/>
      <c r="D1086" s="15"/>
      <c r="E1086" s="233"/>
      <c r="F1086" s="94"/>
      <c r="G1086" s="104"/>
      <c r="H1086" s="104"/>
      <c r="I1086" s="104"/>
      <c r="J1086" s="104"/>
      <c r="K1086" s="104"/>
      <c r="L1086" s="130"/>
      <c r="M1086" s="136"/>
      <c r="N1086" s="15"/>
      <c r="O1086" s="94"/>
    </row>
    <row r="1087" spans="3:15" ht="13.2" customHeight="1" x14ac:dyDescent="0.25">
      <c r="C1087" s="15"/>
      <c r="D1087" s="15"/>
      <c r="E1087" s="233"/>
      <c r="F1087" s="94"/>
      <c r="G1087" s="104"/>
      <c r="H1087" s="104"/>
      <c r="I1087" s="104"/>
      <c r="J1087" s="104"/>
      <c r="K1087" s="104"/>
      <c r="L1087" s="130"/>
      <c r="M1087" s="136"/>
      <c r="N1087" s="15"/>
      <c r="O1087" s="94"/>
    </row>
    <row r="1088" spans="3:15" ht="13.2" customHeight="1" x14ac:dyDescent="0.25">
      <c r="C1088" s="15"/>
      <c r="D1088" s="15"/>
      <c r="E1088" s="233"/>
      <c r="F1088" s="94"/>
      <c r="G1088" s="104"/>
      <c r="H1088" s="104"/>
      <c r="I1088" s="104"/>
      <c r="J1088" s="104"/>
      <c r="K1088" s="104"/>
      <c r="L1088" s="130"/>
      <c r="M1088" s="136"/>
      <c r="N1088" s="15"/>
      <c r="O1088" s="94"/>
    </row>
    <row r="1089" spans="3:15" ht="13.2" customHeight="1" x14ac:dyDescent="0.25">
      <c r="C1089" s="15"/>
      <c r="D1089" s="15"/>
      <c r="E1089" s="233"/>
      <c r="F1089" s="94"/>
      <c r="G1089" s="104"/>
      <c r="H1089" s="104"/>
      <c r="I1089" s="104"/>
      <c r="J1089" s="104"/>
      <c r="K1089" s="104"/>
      <c r="L1089" s="130"/>
      <c r="M1089" s="136"/>
      <c r="N1089" s="15"/>
      <c r="O1089" s="94"/>
    </row>
    <row r="1090" spans="3:15" ht="13.2" customHeight="1" x14ac:dyDescent="0.25">
      <c r="C1090" s="15"/>
      <c r="D1090" s="15"/>
      <c r="E1090" s="233"/>
      <c r="F1090" s="94"/>
      <c r="G1090" s="104"/>
      <c r="H1090" s="104"/>
      <c r="I1090" s="104"/>
      <c r="J1090" s="104"/>
      <c r="K1090" s="104"/>
      <c r="L1090" s="130"/>
      <c r="M1090" s="136"/>
      <c r="N1090" s="15"/>
      <c r="O1090" s="94"/>
    </row>
    <row r="1091" spans="3:15" ht="13.2" customHeight="1" x14ac:dyDescent="0.25">
      <c r="C1091" s="15"/>
      <c r="D1091" s="15"/>
      <c r="E1091" s="233"/>
      <c r="F1091" s="94"/>
      <c r="G1091" s="104"/>
      <c r="H1091" s="104"/>
      <c r="I1091" s="104"/>
      <c r="J1091" s="104"/>
      <c r="K1091" s="104"/>
      <c r="L1091" s="130"/>
      <c r="M1091" s="136"/>
      <c r="N1091" s="15"/>
      <c r="O1091" s="94"/>
    </row>
    <row r="1092" spans="3:15" ht="13.2" customHeight="1" x14ac:dyDescent="0.25">
      <c r="C1092" s="15"/>
      <c r="D1092" s="15"/>
      <c r="E1092" s="233"/>
      <c r="F1092" s="94"/>
      <c r="G1092" s="104"/>
      <c r="H1092" s="104"/>
      <c r="I1092" s="104"/>
      <c r="J1092" s="104"/>
      <c r="K1092" s="104"/>
      <c r="L1092" s="130"/>
      <c r="M1092" s="136"/>
      <c r="N1092" s="15"/>
      <c r="O1092" s="94"/>
    </row>
    <row r="1093" spans="3:15" ht="13.2" customHeight="1" x14ac:dyDescent="0.25">
      <c r="C1093" s="15"/>
      <c r="D1093" s="15"/>
      <c r="E1093" s="233"/>
      <c r="F1093" s="94"/>
      <c r="G1093" s="104"/>
      <c r="H1093" s="104"/>
      <c r="I1093" s="104"/>
      <c r="J1093" s="104"/>
      <c r="K1093" s="104"/>
      <c r="L1093" s="130"/>
      <c r="M1093" s="136"/>
      <c r="N1093" s="15"/>
      <c r="O1093" s="94"/>
    </row>
    <row r="1094" spans="3:15" ht="13.2" customHeight="1" x14ac:dyDescent="0.25">
      <c r="C1094" s="15"/>
      <c r="D1094" s="15"/>
      <c r="E1094" s="233"/>
      <c r="F1094" s="94"/>
      <c r="G1094" s="104"/>
      <c r="H1094" s="104"/>
      <c r="I1094" s="104"/>
      <c r="J1094" s="104"/>
      <c r="K1094" s="104"/>
      <c r="L1094" s="130"/>
      <c r="M1094" s="136"/>
      <c r="N1094" s="15"/>
      <c r="O1094" s="94"/>
    </row>
    <row r="1095" spans="3:15" ht="13.2" customHeight="1" x14ac:dyDescent="0.25">
      <c r="C1095" s="15"/>
      <c r="D1095" s="15"/>
      <c r="E1095" s="233"/>
      <c r="F1095" s="94"/>
      <c r="G1095" s="104"/>
      <c r="H1095" s="104"/>
      <c r="I1095" s="104"/>
      <c r="J1095" s="104"/>
      <c r="K1095" s="104"/>
      <c r="L1095" s="130"/>
      <c r="M1095" s="136"/>
      <c r="N1095" s="15"/>
      <c r="O1095" s="94"/>
    </row>
    <row r="1096" spans="3:15" ht="13.2" customHeight="1" x14ac:dyDescent="0.25">
      <c r="C1096" s="15"/>
      <c r="D1096" s="15"/>
      <c r="E1096" s="233"/>
      <c r="F1096" s="94"/>
      <c r="G1096" s="104"/>
      <c r="H1096" s="104"/>
      <c r="I1096" s="104"/>
      <c r="J1096" s="104"/>
      <c r="K1096" s="104"/>
      <c r="L1096" s="130"/>
      <c r="M1096" s="136"/>
      <c r="N1096" s="15"/>
      <c r="O1096" s="94"/>
    </row>
    <row r="1097" spans="3:15" ht="13.2" customHeight="1" x14ac:dyDescent="0.25">
      <c r="C1097" s="15"/>
      <c r="D1097" s="15"/>
      <c r="E1097" s="233"/>
      <c r="F1097" s="94"/>
      <c r="G1097" s="104"/>
      <c r="H1097" s="104"/>
      <c r="I1097" s="104"/>
      <c r="J1097" s="104"/>
      <c r="K1097" s="104"/>
      <c r="L1097" s="130"/>
      <c r="M1097" s="136"/>
      <c r="N1097" s="15"/>
      <c r="O1097" s="94"/>
    </row>
    <row r="1098" spans="3:15" ht="13.2" customHeight="1" x14ac:dyDescent="0.25">
      <c r="C1098" s="15"/>
      <c r="D1098" s="15"/>
      <c r="E1098" s="233"/>
      <c r="F1098" s="94"/>
      <c r="G1098" s="104"/>
      <c r="H1098" s="104"/>
      <c r="I1098" s="104"/>
      <c r="J1098" s="104"/>
      <c r="K1098" s="104"/>
      <c r="L1098" s="130"/>
      <c r="M1098" s="136"/>
      <c r="N1098" s="15"/>
      <c r="O1098" s="94"/>
    </row>
    <row r="1099" spans="3:15" ht="13.2" customHeight="1" x14ac:dyDescent="0.25">
      <c r="C1099" s="15"/>
      <c r="D1099" s="15"/>
      <c r="E1099" s="233"/>
      <c r="F1099" s="94"/>
      <c r="G1099" s="104"/>
      <c r="H1099" s="104"/>
      <c r="I1099" s="104"/>
      <c r="J1099" s="104"/>
      <c r="K1099" s="104"/>
      <c r="L1099" s="130"/>
      <c r="M1099" s="136"/>
      <c r="N1099" s="15"/>
      <c r="O1099" s="94"/>
    </row>
    <row r="1100" spans="3:15" ht="13.2" customHeight="1" x14ac:dyDescent="0.25">
      <c r="C1100" s="15"/>
      <c r="D1100" s="15"/>
      <c r="E1100" s="233"/>
      <c r="F1100" s="94"/>
      <c r="G1100" s="104"/>
      <c r="H1100" s="104"/>
      <c r="I1100" s="104"/>
      <c r="J1100" s="104"/>
      <c r="K1100" s="104"/>
      <c r="L1100" s="130"/>
      <c r="M1100" s="136"/>
      <c r="N1100" s="15"/>
      <c r="O1100" s="94"/>
    </row>
    <row r="1101" spans="3:15" ht="13.2" customHeight="1" x14ac:dyDescent="0.25">
      <c r="C1101" s="15"/>
      <c r="D1101" s="15"/>
      <c r="E1101" s="233"/>
      <c r="F1101" s="94"/>
      <c r="G1101" s="104"/>
      <c r="H1101" s="104"/>
      <c r="I1101" s="104"/>
      <c r="J1101" s="104"/>
      <c r="K1101" s="104"/>
      <c r="L1101" s="130"/>
      <c r="M1101" s="136"/>
      <c r="N1101" s="15"/>
      <c r="O1101" s="94"/>
    </row>
    <row r="1102" spans="3:15" ht="13.2" customHeight="1" x14ac:dyDescent="0.25">
      <c r="C1102" s="15"/>
      <c r="D1102" s="15"/>
      <c r="E1102" s="233"/>
      <c r="F1102" s="94"/>
      <c r="G1102" s="104"/>
      <c r="H1102" s="104"/>
      <c r="I1102" s="104"/>
      <c r="J1102" s="104"/>
      <c r="K1102" s="104"/>
      <c r="L1102" s="130"/>
      <c r="M1102" s="136"/>
      <c r="N1102" s="15"/>
      <c r="O1102" s="94"/>
    </row>
    <row r="1103" spans="3:15" ht="13.2" customHeight="1" x14ac:dyDescent="0.25">
      <c r="C1103" s="15"/>
      <c r="D1103" s="15"/>
      <c r="E1103" s="233"/>
      <c r="F1103" s="94"/>
      <c r="G1103" s="104"/>
      <c r="H1103" s="104"/>
      <c r="I1103" s="104"/>
      <c r="J1103" s="104"/>
      <c r="K1103" s="104"/>
      <c r="L1103" s="130"/>
      <c r="M1103" s="136"/>
      <c r="N1103" s="15"/>
      <c r="O1103" s="94"/>
    </row>
    <row r="1104" spans="3:15" ht="13.2" customHeight="1" x14ac:dyDescent="0.25">
      <c r="C1104" s="15"/>
      <c r="D1104" s="15"/>
      <c r="E1104" s="233"/>
      <c r="F1104" s="94"/>
      <c r="G1104" s="104"/>
      <c r="H1104" s="104"/>
      <c r="I1104" s="104"/>
      <c r="J1104" s="104"/>
      <c r="K1104" s="104"/>
      <c r="L1104" s="130"/>
      <c r="M1104" s="136"/>
      <c r="N1104" s="15"/>
      <c r="O1104" s="94"/>
    </row>
    <row r="1105" spans="3:15" ht="13.2" customHeight="1" x14ac:dyDescent="0.25">
      <c r="C1105" s="15"/>
      <c r="D1105" s="15"/>
      <c r="E1105" s="233"/>
      <c r="F1105" s="94"/>
      <c r="G1105" s="104"/>
      <c r="H1105" s="104"/>
      <c r="I1105" s="104"/>
      <c r="J1105" s="104"/>
      <c r="K1105" s="104"/>
      <c r="L1105" s="130"/>
      <c r="M1105" s="136"/>
      <c r="N1105" s="15"/>
      <c r="O1105" s="94"/>
    </row>
    <row r="1106" spans="3:15" ht="13.2" customHeight="1" x14ac:dyDescent="0.25">
      <c r="C1106" s="15"/>
      <c r="D1106" s="15"/>
      <c r="E1106" s="233"/>
      <c r="F1106" s="94"/>
      <c r="G1106" s="104"/>
      <c r="H1106" s="104"/>
      <c r="I1106" s="104"/>
      <c r="J1106" s="104"/>
      <c r="K1106" s="104"/>
      <c r="L1106" s="130"/>
      <c r="M1106" s="136"/>
      <c r="N1106" s="15"/>
      <c r="O1106" s="94"/>
    </row>
    <row r="1107" spans="3:15" ht="13.2" customHeight="1" x14ac:dyDescent="0.25">
      <c r="C1107" s="15"/>
      <c r="D1107" s="15"/>
      <c r="E1107" s="233"/>
      <c r="F1107" s="94"/>
      <c r="G1107" s="104"/>
      <c r="H1107" s="104"/>
      <c r="I1107" s="104"/>
      <c r="J1107" s="104"/>
      <c r="K1107" s="104"/>
      <c r="L1107" s="130"/>
      <c r="M1107" s="136"/>
      <c r="N1107" s="15"/>
      <c r="O1107" s="94"/>
    </row>
    <row r="1108" spans="3:15" x14ac:dyDescent="0.25">
      <c r="C1108" s="15"/>
      <c r="D1108" s="15"/>
      <c r="E1108" s="233"/>
      <c r="F1108" s="94"/>
      <c r="G1108" s="104"/>
      <c r="H1108" s="104"/>
      <c r="I1108" s="104"/>
      <c r="J1108" s="104"/>
      <c r="K1108" s="104"/>
      <c r="L1108" s="130"/>
      <c r="M1108" s="136"/>
      <c r="N1108" s="15"/>
      <c r="O1108" s="94"/>
    </row>
    <row r="1109" spans="3:15" x14ac:dyDescent="0.25">
      <c r="C1109" s="15"/>
      <c r="D1109" s="15"/>
      <c r="E1109" s="233"/>
      <c r="F1109" s="94"/>
      <c r="G1109" s="104"/>
      <c r="H1109" s="104"/>
      <c r="I1109" s="104"/>
      <c r="J1109" s="104"/>
      <c r="K1109" s="104"/>
      <c r="L1109" s="130"/>
      <c r="M1109" s="136"/>
      <c r="N1109" s="15"/>
      <c r="O1109" s="94"/>
    </row>
    <row r="1110" spans="3:15" x14ac:dyDescent="0.25">
      <c r="C1110" s="15"/>
      <c r="D1110" s="15"/>
      <c r="E1110" s="233"/>
      <c r="F1110" s="94"/>
      <c r="G1110" s="104"/>
      <c r="H1110" s="104"/>
      <c r="I1110" s="104"/>
      <c r="J1110" s="104"/>
      <c r="K1110" s="104"/>
      <c r="L1110" s="130"/>
      <c r="M1110" s="136"/>
      <c r="N1110" s="15"/>
      <c r="O1110" s="94"/>
    </row>
    <row r="1111" spans="3:15" x14ac:dyDescent="0.25">
      <c r="C1111" s="15"/>
      <c r="D1111" s="15"/>
      <c r="E1111" s="233"/>
      <c r="F1111" s="94"/>
      <c r="G1111" s="104"/>
      <c r="H1111" s="104"/>
      <c r="I1111" s="104"/>
      <c r="J1111" s="104"/>
      <c r="K1111" s="104"/>
      <c r="L1111" s="130"/>
      <c r="M1111" s="136"/>
      <c r="N1111" s="15"/>
      <c r="O1111" s="94"/>
    </row>
    <row r="1112" spans="3:15" x14ac:dyDescent="0.25">
      <c r="C1112" s="15"/>
      <c r="D1112" s="15"/>
      <c r="E1112" s="233"/>
      <c r="F1112" s="94"/>
      <c r="G1112" s="104"/>
      <c r="H1112" s="104"/>
      <c r="I1112" s="104"/>
      <c r="J1112" s="104"/>
      <c r="K1112" s="104"/>
      <c r="L1112" s="130"/>
      <c r="M1112" s="136"/>
      <c r="N1112" s="15"/>
      <c r="O1112" s="94"/>
    </row>
    <row r="1113" spans="3:15" x14ac:dyDescent="0.25">
      <c r="C1113" s="15"/>
      <c r="D1113" s="15"/>
      <c r="E1113" s="233"/>
      <c r="F1113" s="94"/>
      <c r="G1113" s="104"/>
      <c r="H1113" s="104"/>
      <c r="I1113" s="104"/>
      <c r="J1113" s="104"/>
      <c r="K1113" s="104"/>
      <c r="L1113" s="130"/>
      <c r="M1113" s="136"/>
      <c r="N1113" s="15"/>
      <c r="O1113" s="94"/>
    </row>
    <row r="1114" spans="3:15" x14ac:dyDescent="0.25">
      <c r="C1114" s="15"/>
      <c r="D1114" s="15"/>
      <c r="E1114" s="233"/>
      <c r="F1114" s="94"/>
      <c r="G1114" s="104"/>
      <c r="H1114" s="104"/>
      <c r="I1114" s="104"/>
      <c r="J1114" s="104"/>
      <c r="K1114" s="104"/>
      <c r="L1114" s="130"/>
      <c r="M1114" s="136"/>
      <c r="N1114" s="15"/>
      <c r="O1114" s="94"/>
    </row>
    <row r="1115" spans="3:15" x14ac:dyDescent="0.25">
      <c r="C1115" s="15"/>
      <c r="D1115" s="15"/>
      <c r="E1115" s="233"/>
      <c r="F1115" s="94"/>
      <c r="G1115" s="104"/>
      <c r="H1115" s="104"/>
      <c r="I1115" s="104"/>
      <c r="J1115" s="104"/>
      <c r="K1115" s="104"/>
      <c r="L1115" s="130"/>
      <c r="M1115" s="136"/>
      <c r="N1115" s="15"/>
      <c r="O1115" s="94"/>
    </row>
    <row r="1116" spans="3:15" x14ac:dyDescent="0.25">
      <c r="C1116" s="15"/>
      <c r="D1116" s="15"/>
      <c r="E1116" s="233"/>
      <c r="F1116" s="94"/>
      <c r="G1116" s="104"/>
      <c r="H1116" s="104"/>
      <c r="I1116" s="104"/>
      <c r="J1116" s="104"/>
      <c r="K1116" s="104"/>
      <c r="L1116" s="130"/>
      <c r="M1116" s="136"/>
      <c r="N1116" s="15"/>
      <c r="O1116" s="94"/>
    </row>
    <row r="1117" spans="3:15" x14ac:dyDescent="0.25">
      <c r="C1117" s="15"/>
      <c r="D1117" s="15"/>
      <c r="E1117" s="233"/>
      <c r="F1117" s="94"/>
      <c r="G1117" s="104"/>
      <c r="H1117" s="104"/>
      <c r="I1117" s="104"/>
      <c r="J1117" s="104"/>
      <c r="K1117" s="104"/>
      <c r="L1117" s="130"/>
      <c r="M1117" s="136"/>
      <c r="N1117" s="15"/>
      <c r="O1117" s="94"/>
    </row>
    <row r="1118" spans="3:15" x14ac:dyDescent="0.25">
      <c r="C1118" s="15"/>
      <c r="D1118" s="15"/>
      <c r="E1118" s="233"/>
      <c r="F1118" s="94"/>
      <c r="G1118" s="104"/>
      <c r="H1118" s="104"/>
      <c r="I1118" s="104"/>
      <c r="J1118" s="104"/>
      <c r="K1118" s="104"/>
      <c r="L1118" s="130"/>
      <c r="M1118" s="136"/>
      <c r="N1118" s="15"/>
      <c r="O1118" s="94"/>
    </row>
    <row r="1119" spans="3:15" x14ac:dyDescent="0.25">
      <c r="C1119" s="15"/>
      <c r="D1119" s="15"/>
      <c r="E1119" s="233"/>
      <c r="F1119" s="94"/>
      <c r="G1119" s="104"/>
      <c r="H1119" s="104"/>
      <c r="I1119" s="104"/>
      <c r="J1119" s="104"/>
      <c r="K1119" s="104"/>
      <c r="L1119" s="130"/>
      <c r="M1119" s="136"/>
      <c r="N1119" s="15"/>
      <c r="O1119" s="94"/>
    </row>
    <row r="1120" spans="3:15" x14ac:dyDescent="0.25">
      <c r="C1120" s="15"/>
      <c r="D1120" s="15"/>
      <c r="E1120" s="233"/>
      <c r="F1120" s="94"/>
      <c r="G1120" s="104"/>
      <c r="H1120" s="104"/>
      <c r="I1120" s="104"/>
      <c r="J1120" s="104"/>
      <c r="K1120" s="104"/>
      <c r="L1120" s="130"/>
      <c r="M1120" s="136"/>
      <c r="N1120" s="15"/>
      <c r="O1120" s="94"/>
    </row>
    <row r="1121" spans="3:15" x14ac:dyDescent="0.25">
      <c r="C1121" s="15"/>
      <c r="D1121" s="15"/>
      <c r="E1121" s="233"/>
      <c r="F1121" s="94"/>
      <c r="G1121" s="104"/>
      <c r="H1121" s="104"/>
      <c r="I1121" s="104"/>
      <c r="J1121" s="104"/>
      <c r="K1121" s="104"/>
      <c r="L1121" s="130"/>
      <c r="M1121" s="136"/>
      <c r="N1121" s="15"/>
      <c r="O1121" s="94"/>
    </row>
    <row r="1122" spans="3:15" x14ac:dyDescent="0.25">
      <c r="C1122" s="15"/>
      <c r="D1122" s="15"/>
      <c r="E1122" s="233"/>
      <c r="F1122" s="94"/>
      <c r="G1122" s="104"/>
      <c r="H1122" s="104"/>
      <c r="I1122" s="104"/>
      <c r="J1122" s="104"/>
      <c r="K1122" s="104"/>
      <c r="L1122" s="130"/>
      <c r="M1122" s="136"/>
      <c r="N1122" s="15"/>
      <c r="O1122" s="94"/>
    </row>
    <row r="1123" spans="3:15" x14ac:dyDescent="0.25">
      <c r="C1123" s="15"/>
      <c r="D1123" s="15"/>
      <c r="E1123" s="233"/>
      <c r="F1123" s="94"/>
      <c r="G1123" s="104"/>
      <c r="H1123" s="104"/>
      <c r="I1123" s="104"/>
      <c r="J1123" s="104"/>
      <c r="K1123" s="104"/>
      <c r="L1123" s="130"/>
      <c r="M1123" s="136"/>
      <c r="N1123" s="15"/>
      <c r="O1123" s="94"/>
    </row>
    <row r="1124" spans="3:15" x14ac:dyDescent="0.25">
      <c r="C1124" s="15"/>
      <c r="D1124" s="15"/>
      <c r="E1124" s="233"/>
      <c r="F1124" s="94"/>
      <c r="G1124" s="104"/>
      <c r="H1124" s="104"/>
      <c r="I1124" s="104"/>
      <c r="J1124" s="104"/>
      <c r="K1124" s="104"/>
      <c r="L1124" s="130"/>
      <c r="M1124" s="136"/>
      <c r="N1124" s="15"/>
      <c r="O1124" s="94"/>
    </row>
    <row r="1125" spans="3:15" x14ac:dyDescent="0.25">
      <c r="C1125" s="15"/>
      <c r="D1125" s="15"/>
      <c r="E1125" s="233"/>
      <c r="F1125" s="94"/>
      <c r="G1125" s="104"/>
      <c r="H1125" s="104"/>
      <c r="I1125" s="104"/>
      <c r="J1125" s="104"/>
      <c r="K1125" s="104"/>
      <c r="L1125" s="130"/>
      <c r="M1125" s="136"/>
      <c r="N1125" s="15"/>
      <c r="O1125" s="94"/>
    </row>
    <row r="1126" spans="3:15" x14ac:dyDescent="0.25">
      <c r="C1126" s="15"/>
      <c r="D1126" s="15"/>
      <c r="E1126" s="233"/>
      <c r="F1126" s="94"/>
      <c r="G1126" s="104"/>
      <c r="H1126" s="104"/>
      <c r="I1126" s="104"/>
      <c r="J1126" s="104"/>
      <c r="K1126" s="104"/>
      <c r="L1126" s="130"/>
      <c r="M1126" s="136"/>
      <c r="N1126" s="15"/>
      <c r="O1126" s="94"/>
    </row>
    <row r="1127" spans="3:15" x14ac:dyDescent="0.25">
      <c r="C1127" s="15"/>
      <c r="D1127" s="15"/>
      <c r="E1127" s="233"/>
      <c r="F1127" s="94"/>
      <c r="G1127" s="104"/>
      <c r="H1127" s="104"/>
      <c r="I1127" s="104"/>
      <c r="J1127" s="104"/>
      <c r="K1127" s="104"/>
      <c r="L1127" s="130"/>
      <c r="M1127" s="136"/>
      <c r="N1127" s="15"/>
      <c r="O1127" s="94"/>
    </row>
    <row r="1128" spans="3:15" x14ac:dyDescent="0.25">
      <c r="C1128" s="15"/>
      <c r="D1128" s="15"/>
      <c r="E1128" s="233"/>
      <c r="F1128" s="94"/>
      <c r="G1128" s="104"/>
      <c r="H1128" s="104"/>
      <c r="I1128" s="104"/>
      <c r="J1128" s="104"/>
      <c r="K1128" s="104"/>
      <c r="L1128" s="130"/>
      <c r="M1128" s="136"/>
      <c r="N1128" s="15"/>
      <c r="O1128" s="94"/>
    </row>
    <row r="1129" spans="3:15" x14ac:dyDescent="0.25">
      <c r="C1129" s="15"/>
      <c r="D1129" s="15"/>
      <c r="E1129" s="233"/>
      <c r="F1129" s="94"/>
      <c r="G1129" s="104"/>
      <c r="H1129" s="104"/>
      <c r="I1129" s="104"/>
      <c r="J1129" s="104"/>
      <c r="K1129" s="104"/>
      <c r="L1129" s="130"/>
      <c r="M1129" s="136"/>
      <c r="N1129" s="15"/>
      <c r="O1129" s="94"/>
    </row>
    <row r="1130" spans="3:15" x14ac:dyDescent="0.25">
      <c r="C1130" s="15"/>
      <c r="D1130" s="15"/>
      <c r="E1130" s="233"/>
      <c r="F1130" s="94"/>
      <c r="G1130" s="104"/>
      <c r="H1130" s="104"/>
      <c r="I1130" s="104"/>
      <c r="J1130" s="104"/>
      <c r="K1130" s="104"/>
      <c r="L1130" s="130"/>
      <c r="M1130" s="136"/>
      <c r="N1130" s="15"/>
      <c r="O1130" s="94"/>
    </row>
    <row r="1131" spans="3:15" x14ac:dyDescent="0.25">
      <c r="C1131" s="15"/>
      <c r="D1131" s="15"/>
      <c r="E1131" s="233"/>
      <c r="F1131" s="94"/>
      <c r="G1131" s="104"/>
      <c r="H1131" s="104"/>
      <c r="I1131" s="104"/>
      <c r="J1131" s="104"/>
      <c r="K1131" s="104"/>
      <c r="L1131" s="130"/>
      <c r="M1131" s="136"/>
      <c r="N1131" s="15"/>
      <c r="O1131" s="94"/>
    </row>
    <row r="1132" spans="3:15" x14ac:dyDescent="0.25">
      <c r="C1132" s="15"/>
      <c r="D1132" s="15"/>
      <c r="E1132" s="233"/>
      <c r="F1132" s="94"/>
      <c r="G1132" s="104"/>
      <c r="H1132" s="104"/>
      <c r="I1132" s="104"/>
      <c r="J1132" s="104"/>
      <c r="K1132" s="104"/>
      <c r="L1132" s="130"/>
      <c r="M1132" s="136"/>
      <c r="N1132" s="15"/>
      <c r="O1132" s="94"/>
    </row>
    <row r="1133" spans="3:15" x14ac:dyDescent="0.25">
      <c r="C1133" s="15"/>
      <c r="D1133" s="15"/>
      <c r="E1133" s="233"/>
      <c r="F1133" s="94"/>
      <c r="G1133" s="104"/>
      <c r="H1133" s="104"/>
      <c r="I1133" s="104"/>
      <c r="J1133" s="104"/>
      <c r="K1133" s="104"/>
      <c r="L1133" s="130"/>
      <c r="M1133" s="136"/>
      <c r="N1133" s="15"/>
      <c r="O1133" s="94"/>
    </row>
    <row r="1134" spans="3:15" x14ac:dyDescent="0.25">
      <c r="C1134" s="15"/>
      <c r="D1134" s="15"/>
      <c r="E1134" s="233"/>
      <c r="F1134" s="94"/>
      <c r="G1134" s="104"/>
      <c r="H1134" s="104"/>
      <c r="I1134" s="104"/>
      <c r="J1134" s="104"/>
      <c r="K1134" s="104"/>
      <c r="L1134" s="130"/>
      <c r="M1134" s="136"/>
      <c r="N1134" s="15"/>
      <c r="O1134" s="94"/>
    </row>
    <row r="1135" spans="3:15" x14ac:dyDescent="0.25">
      <c r="C1135" s="15"/>
      <c r="D1135" s="15"/>
      <c r="E1135" s="233"/>
      <c r="F1135" s="94"/>
      <c r="G1135" s="104"/>
      <c r="H1135" s="104"/>
      <c r="I1135" s="104"/>
      <c r="J1135" s="104"/>
      <c r="K1135" s="104"/>
      <c r="L1135" s="130"/>
      <c r="M1135" s="136"/>
      <c r="N1135" s="15"/>
      <c r="O1135" s="94"/>
    </row>
    <row r="1136" spans="3:15" x14ac:dyDescent="0.25">
      <c r="C1136" s="15"/>
      <c r="D1136" s="15"/>
      <c r="E1136" s="233"/>
      <c r="F1136" s="94"/>
      <c r="G1136" s="104"/>
      <c r="H1136" s="104"/>
      <c r="I1136" s="104"/>
      <c r="J1136" s="104"/>
      <c r="K1136" s="104"/>
      <c r="L1136" s="130"/>
      <c r="M1136" s="136"/>
      <c r="N1136" s="15"/>
      <c r="O1136" s="94"/>
    </row>
    <row r="1137" spans="3:15" x14ac:dyDescent="0.25">
      <c r="C1137" s="15"/>
      <c r="D1137" s="15"/>
      <c r="E1137" s="233"/>
      <c r="F1137" s="94"/>
      <c r="G1137" s="104"/>
      <c r="H1137" s="104"/>
      <c r="I1137" s="104"/>
      <c r="J1137" s="104"/>
      <c r="K1137" s="104"/>
      <c r="L1137" s="130"/>
      <c r="M1137" s="136"/>
      <c r="N1137" s="15"/>
      <c r="O1137" s="94"/>
    </row>
  </sheetData>
  <mergeCells count="48">
    <mergeCell ref="P666:P668"/>
    <mergeCell ref="A461:P461"/>
    <mergeCell ref="P1041:P1043"/>
    <mergeCell ref="A1:P1"/>
    <mergeCell ref="P254:P258"/>
    <mergeCell ref="F3:F4"/>
    <mergeCell ref="G3:G4"/>
    <mergeCell ref="L3:L4"/>
    <mergeCell ref="M3:M4"/>
    <mergeCell ref="K230:K239"/>
    <mergeCell ref="K240:K253"/>
    <mergeCell ref="P230:P239"/>
    <mergeCell ref="P240:P253"/>
    <mergeCell ref="A2:P2"/>
    <mergeCell ref="B3:C3"/>
    <mergeCell ref="D3:D4"/>
    <mergeCell ref="A3:A4"/>
    <mergeCell ref="D279:D284"/>
    <mergeCell ref="A136:D136"/>
    <mergeCell ref="A220:D220"/>
    <mergeCell ref="A280:A284"/>
    <mergeCell ref="P3:P4"/>
    <mergeCell ref="O3:O4"/>
    <mergeCell ref="H3:H4"/>
    <mergeCell ref="K3:K4"/>
    <mergeCell ref="I3:I4"/>
    <mergeCell ref="S36:S37"/>
    <mergeCell ref="A121:A130"/>
    <mergeCell ref="A20:A23"/>
    <mergeCell ref="A112:A115"/>
    <mergeCell ref="A137:P137"/>
    <mergeCell ref="P37:P38"/>
    <mergeCell ref="A451:D451"/>
    <mergeCell ref="A460:D460"/>
    <mergeCell ref="A1066:D1066"/>
    <mergeCell ref="K254:K258"/>
    <mergeCell ref="N3:N4"/>
    <mergeCell ref="A221:P221"/>
    <mergeCell ref="A652:P652"/>
    <mergeCell ref="A646:P646"/>
    <mergeCell ref="A644:D644"/>
    <mergeCell ref="A651:D651"/>
    <mergeCell ref="A653:P653"/>
    <mergeCell ref="A1064:G1064"/>
    <mergeCell ref="K666:K668"/>
    <mergeCell ref="E3:E4"/>
    <mergeCell ref="A452:P452"/>
    <mergeCell ref="J3:J4"/>
  </mergeCells>
  <phoneticPr fontId="1" type="noConversion"/>
  <pageMargins left="0.19685039370078741" right="0.19685039370078741" top="0.98425196850393704" bottom="0.19685039370078741" header="0" footer="0"/>
  <pageSetup paperSize="9" scale="57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2"/>
  <sheetViews>
    <sheetView view="pageLayout" zoomScale="90" zoomScaleNormal="100" zoomScaleSheetLayoutView="40" zoomScalePageLayoutView="90" workbookViewId="0">
      <selection activeCell="C914" sqref="C914:D914"/>
    </sheetView>
  </sheetViews>
  <sheetFormatPr defaultColWidth="9.109375" defaultRowHeight="13.2" x14ac:dyDescent="0.25"/>
  <cols>
    <col min="1" max="1" width="5.6640625" style="21" customWidth="1"/>
    <col min="2" max="2" width="6" style="37" customWidth="1"/>
    <col min="3" max="3" width="9.109375" style="32"/>
    <col min="4" max="4" width="28.44140625" style="32" customWidth="1"/>
    <col min="5" max="5" width="16.6640625" style="32" customWidth="1"/>
    <col min="6" max="6" width="12.33203125" style="32" customWidth="1"/>
    <col min="7" max="7" width="15.33203125" style="22" customWidth="1"/>
    <col min="8" max="8" width="15.109375" style="22" customWidth="1"/>
    <col min="9" max="9" width="15.88671875" style="36" customWidth="1"/>
    <col min="10" max="10" width="25.44140625" style="30" hidden="1" customWidth="1"/>
    <col min="11" max="11" width="19.44140625" style="30" customWidth="1"/>
    <col min="12" max="12" width="19.5546875" style="30" customWidth="1"/>
    <col min="13" max="13" width="30.6640625" style="30" customWidth="1"/>
    <col min="14" max="16384" width="9.109375" style="30"/>
  </cols>
  <sheetData>
    <row r="1" spans="1:13" ht="28.8" customHeight="1" x14ac:dyDescent="0.25">
      <c r="A1" s="319" t="s">
        <v>2679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ht="12.75" hidden="1" customHeight="1" x14ac:dyDescent="0.2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5.25" hidden="1" customHeight="1" x14ac:dyDescent="0.25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</row>
    <row r="4" spans="1:13" ht="93" customHeight="1" x14ac:dyDescent="0.35">
      <c r="A4" s="45" t="s">
        <v>1</v>
      </c>
      <c r="B4" s="48" t="s">
        <v>3</v>
      </c>
      <c r="C4" s="317" t="s">
        <v>2618</v>
      </c>
      <c r="D4" s="318"/>
      <c r="E4" s="46" t="s">
        <v>2743</v>
      </c>
      <c r="F4" s="46" t="s">
        <v>2747</v>
      </c>
      <c r="G4" s="49" t="s">
        <v>264</v>
      </c>
      <c r="H4" s="49" t="s">
        <v>265</v>
      </c>
      <c r="I4" s="50" t="s">
        <v>2619</v>
      </c>
      <c r="J4" s="39"/>
      <c r="K4" s="47" t="s">
        <v>2744</v>
      </c>
      <c r="L4" s="47" t="s">
        <v>2745</v>
      </c>
      <c r="M4" s="47" t="s">
        <v>2746</v>
      </c>
    </row>
    <row r="5" spans="1:13" ht="10.8" customHeight="1" x14ac:dyDescent="0.25">
      <c r="A5" s="68">
        <v>1</v>
      </c>
      <c r="B5" s="69">
        <v>2</v>
      </c>
      <c r="C5" s="320">
        <v>3</v>
      </c>
      <c r="D5" s="321"/>
      <c r="E5" s="68">
        <v>4</v>
      </c>
      <c r="F5" s="68">
        <v>5</v>
      </c>
      <c r="G5" s="70">
        <v>6</v>
      </c>
      <c r="H5" s="70">
        <v>7</v>
      </c>
      <c r="I5" s="70">
        <v>8</v>
      </c>
      <c r="J5" s="71"/>
      <c r="K5" s="72">
        <v>9</v>
      </c>
      <c r="L5" s="72">
        <v>10</v>
      </c>
      <c r="M5" s="72">
        <v>11</v>
      </c>
    </row>
    <row r="6" spans="1:13" ht="12.75" customHeight="1" x14ac:dyDescent="0.25">
      <c r="A6" s="52">
        <v>1</v>
      </c>
      <c r="B6" s="53" t="s">
        <v>2653</v>
      </c>
      <c r="C6" s="316" t="s">
        <v>2652</v>
      </c>
      <c r="D6" s="316"/>
      <c r="E6" s="54"/>
      <c r="F6" s="54"/>
      <c r="G6" s="55">
        <v>3732443.97</v>
      </c>
      <c r="H6" s="55">
        <v>2578415.64</v>
      </c>
      <c r="I6" s="56">
        <f>G6-H6</f>
        <v>1154028.33</v>
      </c>
      <c r="J6" s="57">
        <v>2330275.3199999998</v>
      </c>
      <c r="K6" s="58"/>
      <c r="L6" s="59"/>
      <c r="M6" s="59"/>
    </row>
    <row r="7" spans="1:13" x14ac:dyDescent="0.25">
      <c r="A7" s="52">
        <v>2</v>
      </c>
      <c r="B7" s="53" t="s">
        <v>824</v>
      </c>
      <c r="C7" s="316" t="s">
        <v>825</v>
      </c>
      <c r="D7" s="316"/>
      <c r="E7" s="54"/>
      <c r="F7" s="54"/>
      <c r="G7" s="55">
        <v>8025.92</v>
      </c>
      <c r="H7" s="55">
        <v>8025.92</v>
      </c>
      <c r="I7" s="56">
        <f>G7-H7</f>
        <v>0</v>
      </c>
      <c r="J7" s="59"/>
      <c r="K7" s="58"/>
      <c r="L7" s="59"/>
      <c r="M7" s="59"/>
    </row>
    <row r="8" spans="1:13" x14ac:dyDescent="0.25">
      <c r="A8" s="52">
        <v>3</v>
      </c>
      <c r="B8" s="53" t="s">
        <v>826</v>
      </c>
      <c r="C8" s="316" t="s">
        <v>827</v>
      </c>
      <c r="D8" s="316"/>
      <c r="E8" s="54"/>
      <c r="F8" s="54"/>
      <c r="G8" s="55">
        <v>33530.53</v>
      </c>
      <c r="H8" s="55">
        <v>33530.53</v>
      </c>
      <c r="I8" s="56">
        <f t="shared" ref="I8:I71" si="0">G8-H8</f>
        <v>0</v>
      </c>
      <c r="J8" s="59"/>
      <c r="K8" s="58"/>
      <c r="L8" s="59"/>
      <c r="M8" s="59"/>
    </row>
    <row r="9" spans="1:13" x14ac:dyDescent="0.25">
      <c r="A9" s="52">
        <v>4</v>
      </c>
      <c r="B9" s="53" t="s">
        <v>828</v>
      </c>
      <c r="C9" s="316" t="s">
        <v>829</v>
      </c>
      <c r="D9" s="316"/>
      <c r="E9" s="54"/>
      <c r="F9" s="54"/>
      <c r="G9" s="55">
        <v>14125.63</v>
      </c>
      <c r="H9" s="55">
        <v>14125.63</v>
      </c>
      <c r="I9" s="56">
        <f t="shared" si="0"/>
        <v>0</v>
      </c>
      <c r="J9" s="59"/>
      <c r="K9" s="58"/>
      <c r="L9" s="59"/>
      <c r="M9" s="59"/>
    </row>
    <row r="10" spans="1:13" x14ac:dyDescent="0.25">
      <c r="A10" s="52">
        <v>5</v>
      </c>
      <c r="B10" s="53" t="s">
        <v>830</v>
      </c>
      <c r="C10" s="316" t="s">
        <v>831</v>
      </c>
      <c r="D10" s="316"/>
      <c r="E10" s="54"/>
      <c r="F10" s="54"/>
      <c r="G10" s="55">
        <v>3486</v>
      </c>
      <c r="H10" s="55">
        <v>3486</v>
      </c>
      <c r="I10" s="56">
        <f t="shared" si="0"/>
        <v>0</v>
      </c>
      <c r="J10" s="59"/>
      <c r="K10" s="58"/>
      <c r="L10" s="59"/>
      <c r="M10" s="59"/>
    </row>
    <row r="11" spans="1:13" x14ac:dyDescent="0.25">
      <c r="A11" s="52">
        <v>6</v>
      </c>
      <c r="B11" s="53" t="s">
        <v>832</v>
      </c>
      <c r="C11" s="316" t="s">
        <v>833</v>
      </c>
      <c r="D11" s="316"/>
      <c r="E11" s="54"/>
      <c r="F11" s="54"/>
      <c r="G11" s="55">
        <v>18727.16</v>
      </c>
      <c r="H11" s="55">
        <v>18727.16</v>
      </c>
      <c r="I11" s="56">
        <f t="shared" si="0"/>
        <v>0</v>
      </c>
      <c r="J11" s="59"/>
      <c r="K11" s="58"/>
      <c r="L11" s="59"/>
      <c r="M11" s="59"/>
    </row>
    <row r="12" spans="1:13" x14ac:dyDescent="0.25">
      <c r="A12" s="52">
        <v>7</v>
      </c>
      <c r="B12" s="53" t="s">
        <v>834</v>
      </c>
      <c r="C12" s="316" t="s">
        <v>835</v>
      </c>
      <c r="D12" s="316"/>
      <c r="E12" s="54"/>
      <c r="F12" s="54"/>
      <c r="G12" s="55">
        <v>55735.59</v>
      </c>
      <c r="H12" s="55">
        <v>55735.59</v>
      </c>
      <c r="I12" s="56">
        <f t="shared" si="0"/>
        <v>0</v>
      </c>
      <c r="J12" s="59"/>
      <c r="K12" s="58"/>
      <c r="L12" s="59"/>
      <c r="M12" s="59"/>
    </row>
    <row r="13" spans="1:13" x14ac:dyDescent="0.25">
      <c r="A13" s="52">
        <v>8</v>
      </c>
      <c r="B13" s="53" t="s">
        <v>836</v>
      </c>
      <c r="C13" s="316" t="s">
        <v>837</v>
      </c>
      <c r="D13" s="316"/>
      <c r="E13" s="54"/>
      <c r="F13" s="54"/>
      <c r="G13" s="55">
        <v>180324.69</v>
      </c>
      <c r="H13" s="55">
        <v>180324.69</v>
      </c>
      <c r="I13" s="56">
        <f t="shared" si="0"/>
        <v>0</v>
      </c>
      <c r="J13" s="59"/>
      <c r="K13" s="58"/>
      <c r="L13" s="59"/>
      <c r="M13" s="59"/>
    </row>
    <row r="14" spans="1:13" x14ac:dyDescent="0.25">
      <c r="A14" s="52">
        <v>9</v>
      </c>
      <c r="B14" s="53" t="s">
        <v>838</v>
      </c>
      <c r="C14" s="316" t="s">
        <v>839</v>
      </c>
      <c r="D14" s="316"/>
      <c r="E14" s="54"/>
      <c r="F14" s="54"/>
      <c r="G14" s="55">
        <v>27288.14</v>
      </c>
      <c r="H14" s="55">
        <v>27288.14</v>
      </c>
      <c r="I14" s="56">
        <f t="shared" si="0"/>
        <v>0</v>
      </c>
      <c r="J14" s="59"/>
      <c r="K14" s="58"/>
      <c r="L14" s="59"/>
      <c r="M14" s="59"/>
    </row>
    <row r="15" spans="1:13" x14ac:dyDescent="0.25">
      <c r="A15" s="52">
        <v>10</v>
      </c>
      <c r="B15" s="53" t="s">
        <v>840</v>
      </c>
      <c r="C15" s="316" t="s">
        <v>841</v>
      </c>
      <c r="D15" s="316"/>
      <c r="E15" s="54"/>
      <c r="F15" s="54"/>
      <c r="G15" s="55">
        <v>45145.83</v>
      </c>
      <c r="H15" s="55">
        <v>45145.83</v>
      </c>
      <c r="I15" s="56">
        <f t="shared" si="0"/>
        <v>0</v>
      </c>
      <c r="J15" s="59"/>
      <c r="K15" s="58"/>
      <c r="L15" s="59"/>
      <c r="M15" s="59"/>
    </row>
    <row r="16" spans="1:13" x14ac:dyDescent="0.25">
      <c r="A16" s="52">
        <v>11</v>
      </c>
      <c r="B16" s="53" t="s">
        <v>842</v>
      </c>
      <c r="C16" s="316" t="s">
        <v>843</v>
      </c>
      <c r="D16" s="316"/>
      <c r="E16" s="54"/>
      <c r="F16" s="54"/>
      <c r="G16" s="55">
        <v>22004.41</v>
      </c>
      <c r="H16" s="55">
        <v>22004.41</v>
      </c>
      <c r="I16" s="56">
        <f t="shared" si="0"/>
        <v>0</v>
      </c>
      <c r="J16" s="59"/>
      <c r="K16" s="58"/>
      <c r="L16" s="59"/>
      <c r="M16" s="59"/>
    </row>
    <row r="17" spans="1:13" x14ac:dyDescent="0.25">
      <c r="A17" s="52">
        <v>12</v>
      </c>
      <c r="B17" s="53" t="s">
        <v>844</v>
      </c>
      <c r="C17" s="316" t="s">
        <v>845</v>
      </c>
      <c r="D17" s="316"/>
      <c r="E17" s="54"/>
      <c r="F17" s="54"/>
      <c r="G17" s="55">
        <v>57675.19</v>
      </c>
      <c r="H17" s="55">
        <v>57675.19</v>
      </c>
      <c r="I17" s="56">
        <f t="shared" si="0"/>
        <v>0</v>
      </c>
      <c r="J17" s="59"/>
      <c r="K17" s="58"/>
      <c r="L17" s="59"/>
      <c r="M17" s="59"/>
    </row>
    <row r="18" spans="1:13" x14ac:dyDescent="0.25">
      <c r="A18" s="52">
        <v>13</v>
      </c>
      <c r="B18" s="53" t="s">
        <v>846</v>
      </c>
      <c r="C18" s="316" t="s">
        <v>847</v>
      </c>
      <c r="D18" s="316"/>
      <c r="E18" s="54"/>
      <c r="F18" s="54"/>
      <c r="G18" s="55">
        <v>5294.88</v>
      </c>
      <c r="H18" s="55">
        <v>5294.88</v>
      </c>
      <c r="I18" s="56">
        <f t="shared" si="0"/>
        <v>0</v>
      </c>
      <c r="J18" s="59"/>
      <c r="K18" s="58"/>
      <c r="L18" s="59"/>
      <c r="M18" s="59"/>
    </row>
    <row r="19" spans="1:13" x14ac:dyDescent="0.25">
      <c r="A19" s="52">
        <v>14</v>
      </c>
      <c r="B19" s="53" t="s">
        <v>848</v>
      </c>
      <c r="C19" s="316" t="s">
        <v>849</v>
      </c>
      <c r="D19" s="316"/>
      <c r="E19" s="54"/>
      <c r="F19" s="54"/>
      <c r="G19" s="55">
        <v>21458.2</v>
      </c>
      <c r="H19" s="55">
        <v>21458.2</v>
      </c>
      <c r="I19" s="56">
        <f t="shared" si="0"/>
        <v>0</v>
      </c>
      <c r="J19" s="59"/>
      <c r="K19" s="58"/>
      <c r="L19" s="59"/>
      <c r="M19" s="59"/>
    </row>
    <row r="20" spans="1:13" x14ac:dyDescent="0.25">
      <c r="A20" s="52">
        <v>15</v>
      </c>
      <c r="B20" s="53" t="s">
        <v>850</v>
      </c>
      <c r="C20" s="316" t="s">
        <v>851</v>
      </c>
      <c r="D20" s="316"/>
      <c r="E20" s="54"/>
      <c r="F20" s="54"/>
      <c r="G20" s="55">
        <v>214091.54</v>
      </c>
      <c r="H20" s="55">
        <v>214091.54</v>
      </c>
      <c r="I20" s="56">
        <f t="shared" si="0"/>
        <v>0</v>
      </c>
      <c r="J20" s="59"/>
      <c r="K20" s="58"/>
      <c r="L20" s="59"/>
      <c r="M20" s="59"/>
    </row>
    <row r="21" spans="1:13" x14ac:dyDescent="0.25">
      <c r="A21" s="52">
        <v>16</v>
      </c>
      <c r="B21" s="53" t="s">
        <v>852</v>
      </c>
      <c r="C21" s="316" t="s">
        <v>853</v>
      </c>
      <c r="D21" s="316"/>
      <c r="E21" s="54"/>
      <c r="F21" s="54"/>
      <c r="G21" s="55">
        <v>118549.59</v>
      </c>
      <c r="H21" s="55">
        <v>118549.59</v>
      </c>
      <c r="I21" s="56">
        <f t="shared" si="0"/>
        <v>0</v>
      </c>
      <c r="J21" s="59"/>
      <c r="K21" s="58"/>
      <c r="L21" s="59"/>
      <c r="M21" s="59"/>
    </row>
    <row r="22" spans="1:13" x14ac:dyDescent="0.25">
      <c r="A22" s="52">
        <v>17</v>
      </c>
      <c r="B22" s="53" t="s">
        <v>854</v>
      </c>
      <c r="C22" s="316" t="s">
        <v>855</v>
      </c>
      <c r="D22" s="316"/>
      <c r="E22" s="54"/>
      <c r="F22" s="54"/>
      <c r="G22" s="55">
        <v>42581.99</v>
      </c>
      <c r="H22" s="55">
        <v>42581.99</v>
      </c>
      <c r="I22" s="56">
        <f t="shared" si="0"/>
        <v>0</v>
      </c>
      <c r="J22" s="59"/>
      <c r="K22" s="58"/>
      <c r="L22" s="59"/>
      <c r="M22" s="59"/>
    </row>
    <row r="23" spans="1:13" x14ac:dyDescent="0.25">
      <c r="A23" s="52">
        <v>18</v>
      </c>
      <c r="B23" s="53" t="s">
        <v>856</v>
      </c>
      <c r="C23" s="316" t="s">
        <v>857</v>
      </c>
      <c r="D23" s="316"/>
      <c r="E23" s="54"/>
      <c r="F23" s="54"/>
      <c r="G23" s="55">
        <v>109018.81</v>
      </c>
      <c r="H23" s="55">
        <v>109018.81</v>
      </c>
      <c r="I23" s="56">
        <f t="shared" si="0"/>
        <v>0</v>
      </c>
      <c r="J23" s="59"/>
      <c r="K23" s="58"/>
      <c r="L23" s="59"/>
      <c r="M23" s="59"/>
    </row>
    <row r="24" spans="1:13" x14ac:dyDescent="0.25">
      <c r="A24" s="52">
        <v>19</v>
      </c>
      <c r="B24" s="53" t="s">
        <v>858</v>
      </c>
      <c r="C24" s="316" t="s">
        <v>859</v>
      </c>
      <c r="D24" s="316"/>
      <c r="E24" s="54"/>
      <c r="F24" s="54"/>
      <c r="G24" s="55">
        <v>52168.51</v>
      </c>
      <c r="H24" s="55">
        <v>52168.51</v>
      </c>
      <c r="I24" s="56">
        <f t="shared" si="0"/>
        <v>0</v>
      </c>
      <c r="J24" s="59"/>
      <c r="K24" s="58"/>
      <c r="L24" s="59"/>
      <c r="M24" s="59"/>
    </row>
    <row r="25" spans="1:13" x14ac:dyDescent="0.25">
      <c r="A25" s="52">
        <v>20</v>
      </c>
      <c r="B25" s="53" t="s">
        <v>860</v>
      </c>
      <c r="C25" s="316" t="s">
        <v>861</v>
      </c>
      <c r="D25" s="316"/>
      <c r="E25" s="54"/>
      <c r="F25" s="54"/>
      <c r="G25" s="55">
        <v>109687.64</v>
      </c>
      <c r="H25" s="55">
        <v>109687.64</v>
      </c>
      <c r="I25" s="56">
        <f t="shared" si="0"/>
        <v>0</v>
      </c>
      <c r="J25" s="59"/>
      <c r="K25" s="58"/>
      <c r="L25" s="59"/>
      <c r="M25" s="59"/>
    </row>
    <row r="26" spans="1:13" x14ac:dyDescent="0.25">
      <c r="A26" s="52">
        <v>21</v>
      </c>
      <c r="B26" s="53" t="s">
        <v>862</v>
      </c>
      <c r="C26" s="316" t="s">
        <v>863</v>
      </c>
      <c r="D26" s="316"/>
      <c r="E26" s="54"/>
      <c r="F26" s="54"/>
      <c r="G26" s="55">
        <v>15784.32</v>
      </c>
      <c r="H26" s="55">
        <v>15784.32</v>
      </c>
      <c r="I26" s="56">
        <f t="shared" si="0"/>
        <v>0</v>
      </c>
      <c r="J26" s="59"/>
      <c r="K26" s="58"/>
      <c r="L26" s="59"/>
      <c r="M26" s="59"/>
    </row>
    <row r="27" spans="1:13" x14ac:dyDescent="0.25">
      <c r="A27" s="52">
        <v>22</v>
      </c>
      <c r="B27" s="53" t="s">
        <v>864</v>
      </c>
      <c r="C27" s="316" t="s">
        <v>865</v>
      </c>
      <c r="D27" s="316"/>
      <c r="E27" s="54"/>
      <c r="F27" s="54"/>
      <c r="G27" s="55">
        <v>56649.65</v>
      </c>
      <c r="H27" s="55">
        <v>56649.65</v>
      </c>
      <c r="I27" s="56">
        <f t="shared" si="0"/>
        <v>0</v>
      </c>
      <c r="J27" s="59"/>
      <c r="K27" s="58"/>
      <c r="L27" s="59"/>
      <c r="M27" s="59"/>
    </row>
    <row r="28" spans="1:13" x14ac:dyDescent="0.25">
      <c r="A28" s="52">
        <v>23</v>
      </c>
      <c r="B28" s="53" t="s">
        <v>866</v>
      </c>
      <c r="C28" s="316" t="s">
        <v>867</v>
      </c>
      <c r="D28" s="316"/>
      <c r="E28" s="54"/>
      <c r="F28" s="54"/>
      <c r="G28" s="55">
        <v>49047.32</v>
      </c>
      <c r="H28" s="55">
        <v>49047.32</v>
      </c>
      <c r="I28" s="56">
        <f t="shared" si="0"/>
        <v>0</v>
      </c>
      <c r="J28" s="59"/>
      <c r="K28" s="58"/>
      <c r="L28" s="59"/>
      <c r="M28" s="59"/>
    </row>
    <row r="29" spans="1:13" x14ac:dyDescent="0.25">
      <c r="A29" s="52">
        <v>24</v>
      </c>
      <c r="B29" s="53" t="s">
        <v>868</v>
      </c>
      <c r="C29" s="316" t="s">
        <v>869</v>
      </c>
      <c r="D29" s="316"/>
      <c r="E29" s="54"/>
      <c r="F29" s="54"/>
      <c r="G29" s="55">
        <v>10701.23</v>
      </c>
      <c r="H29" s="55">
        <v>10701.23</v>
      </c>
      <c r="I29" s="56">
        <f t="shared" si="0"/>
        <v>0</v>
      </c>
      <c r="J29" s="59"/>
      <c r="K29" s="58"/>
      <c r="L29" s="59"/>
      <c r="M29" s="59"/>
    </row>
    <row r="30" spans="1:13" x14ac:dyDescent="0.25">
      <c r="A30" s="52">
        <v>25</v>
      </c>
      <c r="B30" s="53" t="s">
        <v>870</v>
      </c>
      <c r="C30" s="316" t="s">
        <v>871</v>
      </c>
      <c r="D30" s="316"/>
      <c r="E30" s="54"/>
      <c r="F30" s="54"/>
      <c r="G30" s="55">
        <v>43027.87</v>
      </c>
      <c r="H30" s="55">
        <v>43027.87</v>
      </c>
      <c r="I30" s="56">
        <f t="shared" si="0"/>
        <v>0</v>
      </c>
      <c r="J30" s="59"/>
      <c r="K30" s="58"/>
      <c r="L30" s="59"/>
      <c r="M30" s="59"/>
    </row>
    <row r="31" spans="1:13" x14ac:dyDescent="0.25">
      <c r="A31" s="52">
        <v>26</v>
      </c>
      <c r="B31" s="53" t="s">
        <v>872</v>
      </c>
      <c r="C31" s="316" t="s">
        <v>873</v>
      </c>
      <c r="D31" s="316"/>
      <c r="E31" s="54"/>
      <c r="F31" s="54"/>
      <c r="G31" s="55">
        <v>33441.35</v>
      </c>
      <c r="H31" s="55">
        <v>33441.35</v>
      </c>
      <c r="I31" s="56">
        <f t="shared" si="0"/>
        <v>0</v>
      </c>
      <c r="J31" s="59"/>
      <c r="K31" s="58"/>
      <c r="L31" s="59"/>
      <c r="M31" s="59"/>
    </row>
    <row r="32" spans="1:13" x14ac:dyDescent="0.25">
      <c r="A32" s="52">
        <v>27</v>
      </c>
      <c r="B32" s="53" t="s">
        <v>874</v>
      </c>
      <c r="C32" s="316" t="s">
        <v>875</v>
      </c>
      <c r="D32" s="316"/>
      <c r="E32" s="54"/>
      <c r="F32" s="54"/>
      <c r="G32" s="55">
        <v>140710.06</v>
      </c>
      <c r="H32" s="55">
        <v>140710.06</v>
      </c>
      <c r="I32" s="56">
        <f t="shared" si="0"/>
        <v>0</v>
      </c>
      <c r="J32" s="59"/>
      <c r="K32" s="58"/>
      <c r="L32" s="59"/>
      <c r="M32" s="59"/>
    </row>
    <row r="33" spans="1:13" x14ac:dyDescent="0.25">
      <c r="A33" s="52">
        <v>28</v>
      </c>
      <c r="B33" s="53" t="s">
        <v>876</v>
      </c>
      <c r="C33" s="316" t="s">
        <v>877</v>
      </c>
      <c r="D33" s="316"/>
      <c r="E33" s="54"/>
      <c r="F33" s="54"/>
      <c r="G33" s="55">
        <v>38424.11</v>
      </c>
      <c r="H33" s="55">
        <v>38424.11</v>
      </c>
      <c r="I33" s="56">
        <f t="shared" si="0"/>
        <v>0</v>
      </c>
      <c r="J33" s="59"/>
      <c r="K33" s="58"/>
      <c r="L33" s="59"/>
      <c r="M33" s="59"/>
    </row>
    <row r="34" spans="1:13" x14ac:dyDescent="0.25">
      <c r="A34" s="52">
        <v>29</v>
      </c>
      <c r="B34" s="53" t="s">
        <v>878</v>
      </c>
      <c r="C34" s="316" t="s">
        <v>879</v>
      </c>
      <c r="D34" s="316"/>
      <c r="E34" s="54"/>
      <c r="F34" s="54"/>
      <c r="G34" s="55">
        <v>13376.54</v>
      </c>
      <c r="H34" s="55">
        <v>13376.54</v>
      </c>
      <c r="I34" s="56">
        <f t="shared" si="0"/>
        <v>0</v>
      </c>
      <c r="J34" s="59"/>
      <c r="K34" s="58"/>
      <c r="L34" s="59"/>
      <c r="M34" s="59"/>
    </row>
    <row r="35" spans="1:13" x14ac:dyDescent="0.25">
      <c r="A35" s="52">
        <v>30</v>
      </c>
      <c r="B35" s="53" t="s">
        <v>880</v>
      </c>
      <c r="C35" s="316" t="s">
        <v>881</v>
      </c>
      <c r="D35" s="316"/>
      <c r="E35" s="54"/>
      <c r="F35" s="54"/>
      <c r="G35" s="55">
        <v>95196.38</v>
      </c>
      <c r="H35" s="55">
        <v>95196.38</v>
      </c>
      <c r="I35" s="56">
        <f t="shared" si="0"/>
        <v>0</v>
      </c>
      <c r="J35" s="59"/>
      <c r="K35" s="58"/>
      <c r="L35" s="59"/>
      <c r="M35" s="59"/>
    </row>
    <row r="36" spans="1:13" x14ac:dyDescent="0.25">
      <c r="A36" s="52">
        <v>31</v>
      </c>
      <c r="B36" s="53" t="s">
        <v>882</v>
      </c>
      <c r="C36" s="316" t="s">
        <v>883</v>
      </c>
      <c r="D36" s="316"/>
      <c r="E36" s="54"/>
      <c r="F36" s="54"/>
      <c r="G36" s="55">
        <v>29339.21</v>
      </c>
      <c r="H36" s="55">
        <v>29339.21</v>
      </c>
      <c r="I36" s="56">
        <f t="shared" si="0"/>
        <v>0</v>
      </c>
      <c r="J36" s="59"/>
      <c r="K36" s="58"/>
      <c r="L36" s="59"/>
      <c r="M36" s="59"/>
    </row>
    <row r="37" spans="1:13" x14ac:dyDescent="0.25">
      <c r="A37" s="52">
        <v>32</v>
      </c>
      <c r="B37" s="53" t="s">
        <v>884</v>
      </c>
      <c r="C37" s="316" t="s">
        <v>885</v>
      </c>
      <c r="D37" s="316"/>
      <c r="E37" s="54"/>
      <c r="F37" s="54"/>
      <c r="G37" s="55">
        <v>46929.36</v>
      </c>
      <c r="H37" s="55">
        <v>46929.36</v>
      </c>
      <c r="I37" s="56">
        <f t="shared" si="0"/>
        <v>0</v>
      </c>
      <c r="J37" s="59"/>
      <c r="K37" s="58"/>
      <c r="L37" s="59"/>
      <c r="M37" s="59"/>
    </row>
    <row r="38" spans="1:13" x14ac:dyDescent="0.25">
      <c r="A38" s="52">
        <v>33</v>
      </c>
      <c r="B38" s="53" t="s">
        <v>886</v>
      </c>
      <c r="C38" s="316" t="s">
        <v>887</v>
      </c>
      <c r="D38" s="316"/>
      <c r="E38" s="54"/>
      <c r="F38" s="54"/>
      <c r="G38" s="55">
        <v>29695.919999999998</v>
      </c>
      <c r="H38" s="55">
        <v>29695.919999999998</v>
      </c>
      <c r="I38" s="56">
        <f t="shared" si="0"/>
        <v>0</v>
      </c>
      <c r="J38" s="59"/>
      <c r="K38" s="58"/>
      <c r="L38" s="59"/>
      <c r="M38" s="59"/>
    </row>
    <row r="39" spans="1:13" x14ac:dyDescent="0.25">
      <c r="A39" s="52">
        <v>34</v>
      </c>
      <c r="B39" s="53" t="s">
        <v>888</v>
      </c>
      <c r="C39" s="316" t="s">
        <v>889</v>
      </c>
      <c r="D39" s="316"/>
      <c r="E39" s="54"/>
      <c r="F39" s="54"/>
      <c r="G39" s="55">
        <v>26920.29</v>
      </c>
      <c r="H39" s="55">
        <v>26920.29</v>
      </c>
      <c r="I39" s="56">
        <f t="shared" si="0"/>
        <v>0</v>
      </c>
      <c r="J39" s="59"/>
      <c r="K39" s="58"/>
      <c r="L39" s="59"/>
      <c r="M39" s="59"/>
    </row>
    <row r="40" spans="1:13" x14ac:dyDescent="0.25">
      <c r="A40" s="52">
        <v>35</v>
      </c>
      <c r="B40" s="53" t="s">
        <v>890</v>
      </c>
      <c r="C40" s="316" t="s">
        <v>891</v>
      </c>
      <c r="D40" s="316"/>
      <c r="E40" s="54"/>
      <c r="F40" s="54"/>
      <c r="G40" s="55">
        <v>15449.9</v>
      </c>
      <c r="H40" s="55">
        <v>15449.9</v>
      </c>
      <c r="I40" s="56">
        <f t="shared" si="0"/>
        <v>0</v>
      </c>
      <c r="J40" s="59"/>
      <c r="K40" s="58"/>
      <c r="L40" s="59"/>
      <c r="M40" s="59"/>
    </row>
    <row r="41" spans="1:13" x14ac:dyDescent="0.25">
      <c r="A41" s="52">
        <v>36</v>
      </c>
      <c r="B41" s="53" t="s">
        <v>892</v>
      </c>
      <c r="C41" s="316" t="s">
        <v>893</v>
      </c>
      <c r="D41" s="316"/>
      <c r="E41" s="54"/>
      <c r="F41" s="54"/>
      <c r="G41" s="55">
        <v>13122.39</v>
      </c>
      <c r="H41" s="55">
        <v>13122.39</v>
      </c>
      <c r="I41" s="56">
        <f t="shared" si="0"/>
        <v>0</v>
      </c>
      <c r="J41" s="59"/>
      <c r="K41" s="58"/>
      <c r="L41" s="59"/>
      <c r="M41" s="59"/>
    </row>
    <row r="42" spans="1:13" x14ac:dyDescent="0.25">
      <c r="A42" s="52">
        <v>37</v>
      </c>
      <c r="B42" s="53" t="s">
        <v>894</v>
      </c>
      <c r="C42" s="316" t="s">
        <v>895</v>
      </c>
      <c r="D42" s="316"/>
      <c r="E42" s="54"/>
      <c r="F42" s="54"/>
      <c r="G42" s="55">
        <v>19284.509999999998</v>
      </c>
      <c r="H42" s="55">
        <v>19284.509999999998</v>
      </c>
      <c r="I42" s="56">
        <f t="shared" si="0"/>
        <v>0</v>
      </c>
      <c r="J42" s="59"/>
      <c r="K42" s="58"/>
      <c r="L42" s="59"/>
      <c r="M42" s="59"/>
    </row>
    <row r="43" spans="1:13" x14ac:dyDescent="0.25">
      <c r="A43" s="52">
        <v>38</v>
      </c>
      <c r="B43" s="53" t="s">
        <v>896</v>
      </c>
      <c r="C43" s="316" t="s">
        <v>897</v>
      </c>
      <c r="D43" s="316"/>
      <c r="E43" s="54"/>
      <c r="F43" s="54"/>
      <c r="G43" s="55">
        <v>100324.06</v>
      </c>
      <c r="H43" s="55">
        <v>100324.06</v>
      </c>
      <c r="I43" s="56">
        <f t="shared" si="0"/>
        <v>0</v>
      </c>
      <c r="J43" s="59"/>
      <c r="K43" s="58"/>
      <c r="L43" s="59"/>
      <c r="M43" s="59"/>
    </row>
    <row r="44" spans="1:13" x14ac:dyDescent="0.25">
      <c r="A44" s="52">
        <v>39</v>
      </c>
      <c r="B44" s="53" t="s">
        <v>898</v>
      </c>
      <c r="C44" s="316" t="s">
        <v>899</v>
      </c>
      <c r="D44" s="316"/>
      <c r="E44" s="54"/>
      <c r="F44" s="54"/>
      <c r="G44" s="55">
        <v>104114.08</v>
      </c>
      <c r="H44" s="55">
        <v>104114.08</v>
      </c>
      <c r="I44" s="56">
        <f t="shared" si="0"/>
        <v>0</v>
      </c>
      <c r="J44" s="59"/>
      <c r="K44" s="58"/>
      <c r="L44" s="59"/>
      <c r="M44" s="59"/>
    </row>
    <row r="45" spans="1:13" x14ac:dyDescent="0.25">
      <c r="A45" s="52">
        <v>40</v>
      </c>
      <c r="B45" s="53" t="s">
        <v>900</v>
      </c>
      <c r="C45" s="316" t="s">
        <v>901</v>
      </c>
      <c r="D45" s="316"/>
      <c r="E45" s="54"/>
      <c r="F45" s="54"/>
      <c r="G45" s="55">
        <v>23609.59</v>
      </c>
      <c r="H45" s="55">
        <v>23609.59</v>
      </c>
      <c r="I45" s="56">
        <f t="shared" si="0"/>
        <v>0</v>
      </c>
      <c r="J45" s="59"/>
      <c r="K45" s="58"/>
      <c r="L45" s="59"/>
      <c r="M45" s="59"/>
    </row>
    <row r="46" spans="1:13" x14ac:dyDescent="0.25">
      <c r="A46" s="52">
        <v>41</v>
      </c>
      <c r="B46" s="53" t="s">
        <v>902</v>
      </c>
      <c r="C46" s="316" t="s">
        <v>903</v>
      </c>
      <c r="D46" s="316"/>
      <c r="E46" s="54"/>
      <c r="F46" s="54"/>
      <c r="G46" s="55">
        <v>26753.08</v>
      </c>
      <c r="H46" s="55">
        <v>26753.08</v>
      </c>
      <c r="I46" s="56">
        <f t="shared" si="0"/>
        <v>0</v>
      </c>
      <c r="J46" s="59"/>
      <c r="K46" s="58"/>
      <c r="L46" s="59"/>
      <c r="M46" s="59"/>
    </row>
    <row r="47" spans="1:13" x14ac:dyDescent="0.25">
      <c r="A47" s="52">
        <v>42</v>
      </c>
      <c r="B47" s="53" t="s">
        <v>904</v>
      </c>
      <c r="C47" s="316" t="s">
        <v>905</v>
      </c>
      <c r="D47" s="316"/>
      <c r="E47" s="54"/>
      <c r="F47" s="54"/>
      <c r="G47" s="55">
        <v>204438.14</v>
      </c>
      <c r="H47" s="55">
        <v>204438.14</v>
      </c>
      <c r="I47" s="56">
        <f t="shared" si="0"/>
        <v>0</v>
      </c>
      <c r="J47" s="59"/>
      <c r="K47" s="58"/>
      <c r="L47" s="59"/>
      <c r="M47" s="59"/>
    </row>
    <row r="48" spans="1:13" x14ac:dyDescent="0.25">
      <c r="A48" s="52">
        <v>43</v>
      </c>
      <c r="B48" s="53" t="s">
        <v>906</v>
      </c>
      <c r="C48" s="316" t="s">
        <v>907</v>
      </c>
      <c r="D48" s="316"/>
      <c r="E48" s="54"/>
      <c r="F48" s="54"/>
      <c r="G48" s="55">
        <v>38524.44</v>
      </c>
      <c r="H48" s="55">
        <v>38524.44</v>
      </c>
      <c r="I48" s="56">
        <f t="shared" si="0"/>
        <v>0</v>
      </c>
      <c r="J48" s="59"/>
      <c r="K48" s="58"/>
      <c r="L48" s="59"/>
      <c r="M48" s="59"/>
    </row>
    <row r="49" spans="1:13" x14ac:dyDescent="0.25">
      <c r="A49" s="52">
        <v>44</v>
      </c>
      <c r="B49" s="53" t="s">
        <v>908</v>
      </c>
      <c r="C49" s="316" t="s">
        <v>909</v>
      </c>
      <c r="D49" s="316"/>
      <c r="E49" s="54"/>
      <c r="F49" s="54"/>
      <c r="G49" s="55">
        <v>250765.56</v>
      </c>
      <c r="H49" s="55">
        <v>250765.56</v>
      </c>
      <c r="I49" s="56">
        <f t="shared" si="0"/>
        <v>0</v>
      </c>
      <c r="J49" s="59"/>
      <c r="K49" s="58"/>
      <c r="L49" s="59"/>
      <c r="M49" s="59"/>
    </row>
    <row r="50" spans="1:13" x14ac:dyDescent="0.25">
      <c r="A50" s="52">
        <v>45</v>
      </c>
      <c r="B50" s="53" t="s">
        <v>910</v>
      </c>
      <c r="C50" s="316" t="s">
        <v>911</v>
      </c>
      <c r="D50" s="316"/>
      <c r="E50" s="54"/>
      <c r="F50" s="54"/>
      <c r="G50" s="55">
        <v>90826.71</v>
      </c>
      <c r="H50" s="55">
        <v>90826.71</v>
      </c>
      <c r="I50" s="56">
        <f t="shared" si="0"/>
        <v>0</v>
      </c>
      <c r="J50" s="59"/>
      <c r="K50" s="58"/>
      <c r="L50" s="59"/>
      <c r="M50" s="59"/>
    </row>
    <row r="51" spans="1:13" x14ac:dyDescent="0.25">
      <c r="A51" s="52">
        <v>46</v>
      </c>
      <c r="B51" s="53" t="s">
        <v>912</v>
      </c>
      <c r="C51" s="316" t="s">
        <v>913</v>
      </c>
      <c r="D51" s="316"/>
      <c r="E51" s="54"/>
      <c r="F51" s="54"/>
      <c r="G51" s="55">
        <v>11704.47</v>
      </c>
      <c r="H51" s="55">
        <v>11704.47</v>
      </c>
      <c r="I51" s="56">
        <f t="shared" si="0"/>
        <v>0</v>
      </c>
      <c r="J51" s="59"/>
      <c r="K51" s="58"/>
      <c r="L51" s="59"/>
      <c r="M51" s="59"/>
    </row>
    <row r="52" spans="1:13" x14ac:dyDescent="0.25">
      <c r="A52" s="52">
        <v>47</v>
      </c>
      <c r="B52" s="53" t="s">
        <v>914</v>
      </c>
      <c r="C52" s="316" t="s">
        <v>915</v>
      </c>
      <c r="D52" s="316"/>
      <c r="E52" s="54"/>
      <c r="F52" s="54"/>
      <c r="G52" s="55">
        <v>37822.17</v>
      </c>
      <c r="H52" s="55">
        <v>37822.17</v>
      </c>
      <c r="I52" s="56">
        <f t="shared" si="0"/>
        <v>0</v>
      </c>
      <c r="J52" s="59"/>
      <c r="K52" s="58"/>
      <c r="L52" s="59"/>
      <c r="M52" s="59"/>
    </row>
    <row r="53" spans="1:13" x14ac:dyDescent="0.25">
      <c r="A53" s="52">
        <v>48</v>
      </c>
      <c r="B53" s="53" t="s">
        <v>916</v>
      </c>
      <c r="C53" s="316" t="s">
        <v>917</v>
      </c>
      <c r="D53" s="316"/>
      <c r="E53" s="54"/>
      <c r="F53" s="54"/>
      <c r="G53" s="55">
        <v>119051.21</v>
      </c>
      <c r="H53" s="55">
        <v>119051.21</v>
      </c>
      <c r="I53" s="56">
        <f t="shared" si="0"/>
        <v>0</v>
      </c>
      <c r="J53" s="59"/>
      <c r="K53" s="58"/>
      <c r="L53" s="59"/>
      <c r="M53" s="59"/>
    </row>
    <row r="54" spans="1:13" x14ac:dyDescent="0.25">
      <c r="A54" s="52">
        <v>49</v>
      </c>
      <c r="B54" s="53" t="s">
        <v>918</v>
      </c>
      <c r="C54" s="316" t="s">
        <v>919</v>
      </c>
      <c r="D54" s="316"/>
      <c r="E54" s="54"/>
      <c r="F54" s="54"/>
      <c r="G54" s="55">
        <v>123900.21</v>
      </c>
      <c r="H54" s="55">
        <v>123900.21</v>
      </c>
      <c r="I54" s="56">
        <f t="shared" si="0"/>
        <v>0</v>
      </c>
      <c r="J54" s="59"/>
      <c r="K54" s="58"/>
      <c r="L54" s="59"/>
      <c r="M54" s="59"/>
    </row>
    <row r="55" spans="1:13" x14ac:dyDescent="0.25">
      <c r="A55" s="52">
        <v>50</v>
      </c>
      <c r="B55" s="53" t="s">
        <v>920</v>
      </c>
      <c r="C55" s="316" t="s">
        <v>921</v>
      </c>
      <c r="D55" s="316"/>
      <c r="E55" s="54"/>
      <c r="F55" s="54"/>
      <c r="G55" s="55">
        <v>48075.29</v>
      </c>
      <c r="H55" s="55">
        <v>48075.29</v>
      </c>
      <c r="I55" s="56">
        <f t="shared" si="0"/>
        <v>0</v>
      </c>
      <c r="J55" s="59"/>
      <c r="K55" s="58"/>
      <c r="L55" s="59"/>
      <c r="M55" s="59"/>
    </row>
    <row r="56" spans="1:13" x14ac:dyDescent="0.25">
      <c r="A56" s="52">
        <v>51</v>
      </c>
      <c r="B56" s="53" t="s">
        <v>922</v>
      </c>
      <c r="C56" s="316" t="s">
        <v>923</v>
      </c>
      <c r="D56" s="316"/>
      <c r="E56" s="54"/>
      <c r="F56" s="54"/>
      <c r="G56" s="55">
        <v>64207.4</v>
      </c>
      <c r="H56" s="55">
        <v>64207.4</v>
      </c>
      <c r="I56" s="56">
        <f t="shared" si="0"/>
        <v>0</v>
      </c>
      <c r="J56" s="59"/>
      <c r="K56" s="58"/>
      <c r="L56" s="59"/>
      <c r="M56" s="59"/>
    </row>
    <row r="57" spans="1:13" x14ac:dyDescent="0.25">
      <c r="A57" s="52">
        <v>52</v>
      </c>
      <c r="B57" s="53" t="s">
        <v>924</v>
      </c>
      <c r="C57" s="316" t="s">
        <v>925</v>
      </c>
      <c r="D57" s="316"/>
      <c r="E57" s="54"/>
      <c r="F57" s="54"/>
      <c r="G57" s="55">
        <v>82488.67</v>
      </c>
      <c r="H57" s="55">
        <v>82488.67</v>
      </c>
      <c r="I57" s="56">
        <f t="shared" si="0"/>
        <v>0</v>
      </c>
      <c r="J57" s="59"/>
      <c r="K57" s="58"/>
      <c r="L57" s="59"/>
      <c r="M57" s="59"/>
    </row>
    <row r="58" spans="1:13" x14ac:dyDescent="0.25">
      <c r="A58" s="52">
        <v>53</v>
      </c>
      <c r="B58" s="53" t="s">
        <v>926</v>
      </c>
      <c r="C58" s="316" t="s">
        <v>927</v>
      </c>
      <c r="D58" s="316"/>
      <c r="E58" s="54"/>
      <c r="F58" s="54"/>
      <c r="G58" s="55">
        <v>51156.35</v>
      </c>
      <c r="H58" s="55">
        <v>51156.35</v>
      </c>
      <c r="I58" s="56">
        <f t="shared" si="0"/>
        <v>0</v>
      </c>
      <c r="J58" s="59"/>
      <c r="K58" s="58"/>
      <c r="L58" s="59"/>
      <c r="M58" s="59"/>
    </row>
    <row r="59" spans="1:13" x14ac:dyDescent="0.25">
      <c r="A59" s="52">
        <v>54</v>
      </c>
      <c r="B59" s="53" t="s">
        <v>928</v>
      </c>
      <c r="C59" s="316" t="s">
        <v>929</v>
      </c>
      <c r="D59" s="316"/>
      <c r="E59" s="54"/>
      <c r="F59" s="54"/>
      <c r="G59" s="55">
        <v>33842.65</v>
      </c>
      <c r="H59" s="55">
        <v>33842.65</v>
      </c>
      <c r="I59" s="56">
        <f t="shared" si="0"/>
        <v>0</v>
      </c>
      <c r="J59" s="59"/>
      <c r="K59" s="58"/>
      <c r="L59" s="59"/>
      <c r="M59" s="59"/>
    </row>
    <row r="60" spans="1:13" x14ac:dyDescent="0.25">
      <c r="A60" s="52">
        <v>55</v>
      </c>
      <c r="B60" s="53" t="s">
        <v>930</v>
      </c>
      <c r="C60" s="316" t="s">
        <v>931</v>
      </c>
      <c r="D60" s="316"/>
      <c r="E60" s="54"/>
      <c r="F60" s="54"/>
      <c r="G60" s="55">
        <v>52201.95</v>
      </c>
      <c r="H60" s="55">
        <v>52201.95</v>
      </c>
      <c r="I60" s="56">
        <f t="shared" si="0"/>
        <v>0</v>
      </c>
      <c r="J60" s="59"/>
      <c r="K60" s="58"/>
      <c r="L60" s="59"/>
      <c r="M60" s="59"/>
    </row>
    <row r="61" spans="1:13" x14ac:dyDescent="0.25">
      <c r="A61" s="52">
        <v>56</v>
      </c>
      <c r="B61" s="53" t="s">
        <v>932</v>
      </c>
      <c r="C61" s="316" t="s">
        <v>933</v>
      </c>
      <c r="D61" s="316"/>
      <c r="E61" s="54"/>
      <c r="F61" s="54"/>
      <c r="G61" s="55">
        <v>15840.05</v>
      </c>
      <c r="H61" s="55">
        <v>15840.05</v>
      </c>
      <c r="I61" s="56">
        <f t="shared" si="0"/>
        <v>0</v>
      </c>
      <c r="J61" s="59"/>
      <c r="K61" s="58"/>
      <c r="L61" s="59"/>
      <c r="M61" s="59"/>
    </row>
    <row r="62" spans="1:13" x14ac:dyDescent="0.25">
      <c r="A62" s="52">
        <v>57</v>
      </c>
      <c r="B62" s="53" t="s">
        <v>934</v>
      </c>
      <c r="C62" s="316" t="s">
        <v>935</v>
      </c>
      <c r="D62" s="316"/>
      <c r="E62" s="54"/>
      <c r="F62" s="54"/>
      <c r="G62" s="55">
        <v>44254.06</v>
      </c>
      <c r="H62" s="55">
        <v>44254.06</v>
      </c>
      <c r="I62" s="56">
        <f t="shared" si="0"/>
        <v>0</v>
      </c>
      <c r="J62" s="59"/>
      <c r="K62" s="58"/>
      <c r="L62" s="59"/>
      <c r="M62" s="59"/>
    </row>
    <row r="63" spans="1:13" x14ac:dyDescent="0.25">
      <c r="A63" s="52">
        <v>58</v>
      </c>
      <c r="B63" s="53" t="s">
        <v>936</v>
      </c>
      <c r="C63" s="316" t="s">
        <v>937</v>
      </c>
      <c r="D63" s="316"/>
      <c r="E63" s="54"/>
      <c r="F63" s="54"/>
      <c r="G63" s="55">
        <v>86836.05</v>
      </c>
      <c r="H63" s="55">
        <v>86836.05</v>
      </c>
      <c r="I63" s="56">
        <f t="shared" si="0"/>
        <v>0</v>
      </c>
      <c r="J63" s="59"/>
      <c r="K63" s="58"/>
      <c r="L63" s="59"/>
      <c r="M63" s="59"/>
    </row>
    <row r="64" spans="1:13" x14ac:dyDescent="0.25">
      <c r="A64" s="52">
        <v>59</v>
      </c>
      <c r="B64" s="53" t="s">
        <v>938</v>
      </c>
      <c r="C64" s="316" t="s">
        <v>939</v>
      </c>
      <c r="D64" s="316"/>
      <c r="E64" s="54"/>
      <c r="F64" s="54"/>
      <c r="G64" s="55">
        <v>11259.09</v>
      </c>
      <c r="H64" s="55">
        <v>11259.09</v>
      </c>
      <c r="I64" s="56">
        <f t="shared" si="0"/>
        <v>0</v>
      </c>
      <c r="J64" s="59"/>
      <c r="K64" s="58"/>
      <c r="L64" s="59"/>
      <c r="M64" s="59"/>
    </row>
    <row r="65" spans="1:13" x14ac:dyDescent="0.25">
      <c r="A65" s="52">
        <v>60</v>
      </c>
      <c r="B65" s="53" t="s">
        <v>940</v>
      </c>
      <c r="C65" s="316" t="s">
        <v>941</v>
      </c>
      <c r="D65" s="316"/>
      <c r="E65" s="54"/>
      <c r="F65" s="54"/>
      <c r="G65" s="55">
        <v>55735.59</v>
      </c>
      <c r="H65" s="55">
        <v>55735.59</v>
      </c>
      <c r="I65" s="56">
        <f t="shared" si="0"/>
        <v>0</v>
      </c>
      <c r="J65" s="59"/>
      <c r="K65" s="58"/>
      <c r="L65" s="59"/>
      <c r="M65" s="59"/>
    </row>
    <row r="66" spans="1:13" x14ac:dyDescent="0.25">
      <c r="A66" s="52">
        <v>61</v>
      </c>
      <c r="B66" s="53" t="s">
        <v>942</v>
      </c>
      <c r="C66" s="316" t="s">
        <v>943</v>
      </c>
      <c r="D66" s="316"/>
      <c r="E66" s="54"/>
      <c r="F66" s="54"/>
      <c r="G66" s="55">
        <v>22004.41</v>
      </c>
      <c r="H66" s="55">
        <v>22004.41</v>
      </c>
      <c r="I66" s="56">
        <f t="shared" si="0"/>
        <v>0</v>
      </c>
      <c r="J66" s="59"/>
      <c r="K66" s="58"/>
      <c r="L66" s="59"/>
      <c r="M66" s="59"/>
    </row>
    <row r="67" spans="1:13" x14ac:dyDescent="0.25">
      <c r="A67" s="52">
        <v>62</v>
      </c>
      <c r="B67" s="53" t="s">
        <v>944</v>
      </c>
      <c r="C67" s="316" t="s">
        <v>945</v>
      </c>
      <c r="D67" s="316"/>
      <c r="E67" s="54"/>
      <c r="F67" s="54"/>
      <c r="G67" s="55">
        <v>5016.2</v>
      </c>
      <c r="H67" s="55">
        <v>5016.2</v>
      </c>
      <c r="I67" s="56">
        <f t="shared" si="0"/>
        <v>0</v>
      </c>
      <c r="J67" s="59"/>
      <c r="K67" s="58"/>
      <c r="L67" s="59"/>
      <c r="M67" s="59"/>
    </row>
    <row r="68" spans="1:13" x14ac:dyDescent="0.25">
      <c r="A68" s="52">
        <v>63</v>
      </c>
      <c r="B68" s="53" t="s">
        <v>946</v>
      </c>
      <c r="C68" s="316" t="s">
        <v>947</v>
      </c>
      <c r="D68" s="316"/>
      <c r="E68" s="54"/>
      <c r="F68" s="54"/>
      <c r="G68" s="55">
        <v>89983.99</v>
      </c>
      <c r="H68" s="55">
        <v>89983.99</v>
      </c>
      <c r="I68" s="56">
        <f t="shared" si="0"/>
        <v>0</v>
      </c>
      <c r="J68" s="59"/>
      <c r="K68" s="58"/>
      <c r="L68" s="59"/>
      <c r="M68" s="59"/>
    </row>
    <row r="69" spans="1:13" x14ac:dyDescent="0.25">
      <c r="A69" s="52">
        <v>64</v>
      </c>
      <c r="B69" s="53" t="s">
        <v>948</v>
      </c>
      <c r="C69" s="316" t="s">
        <v>949</v>
      </c>
      <c r="D69" s="316"/>
      <c r="E69" s="54"/>
      <c r="F69" s="54"/>
      <c r="G69" s="55">
        <v>22115.88</v>
      </c>
      <c r="H69" s="55">
        <v>22115.88</v>
      </c>
      <c r="I69" s="56">
        <f t="shared" si="0"/>
        <v>0</v>
      </c>
      <c r="J69" s="59"/>
      <c r="K69" s="58"/>
      <c r="L69" s="59"/>
      <c r="M69" s="59"/>
    </row>
    <row r="70" spans="1:13" x14ac:dyDescent="0.25">
      <c r="A70" s="52">
        <v>65</v>
      </c>
      <c r="B70" s="53" t="s">
        <v>950</v>
      </c>
      <c r="C70" s="316" t="s">
        <v>951</v>
      </c>
      <c r="D70" s="316"/>
      <c r="E70" s="54"/>
      <c r="F70" s="54"/>
      <c r="G70" s="55">
        <v>39862.089999999997</v>
      </c>
      <c r="H70" s="55">
        <v>39862.089999999997</v>
      </c>
      <c r="I70" s="56">
        <f t="shared" si="0"/>
        <v>0</v>
      </c>
      <c r="J70" s="59"/>
      <c r="K70" s="58"/>
      <c r="L70" s="59"/>
      <c r="M70" s="59"/>
    </row>
    <row r="71" spans="1:13" x14ac:dyDescent="0.25">
      <c r="A71" s="52">
        <v>66</v>
      </c>
      <c r="B71" s="53" t="s">
        <v>952</v>
      </c>
      <c r="C71" s="316" t="s">
        <v>953</v>
      </c>
      <c r="D71" s="316"/>
      <c r="E71" s="54"/>
      <c r="F71" s="54"/>
      <c r="G71" s="55">
        <v>93970.2</v>
      </c>
      <c r="H71" s="55">
        <v>93970.2</v>
      </c>
      <c r="I71" s="56">
        <f t="shared" si="0"/>
        <v>0</v>
      </c>
      <c r="J71" s="59"/>
      <c r="K71" s="58"/>
      <c r="L71" s="59"/>
      <c r="M71" s="59"/>
    </row>
    <row r="72" spans="1:13" x14ac:dyDescent="0.25">
      <c r="A72" s="52">
        <v>67</v>
      </c>
      <c r="B72" s="53" t="s">
        <v>954</v>
      </c>
      <c r="C72" s="316" t="s">
        <v>955</v>
      </c>
      <c r="D72" s="316"/>
      <c r="E72" s="54"/>
      <c r="F72" s="54"/>
      <c r="G72" s="55">
        <v>33162.67</v>
      </c>
      <c r="H72" s="55">
        <v>33162.67</v>
      </c>
      <c r="I72" s="56">
        <f t="shared" ref="I72:I135" si="1">G72-H72</f>
        <v>0</v>
      </c>
      <c r="J72" s="59"/>
      <c r="K72" s="58"/>
      <c r="L72" s="59"/>
      <c r="M72" s="59"/>
    </row>
    <row r="73" spans="1:13" x14ac:dyDescent="0.25">
      <c r="A73" s="52">
        <v>68</v>
      </c>
      <c r="B73" s="53" t="s">
        <v>956</v>
      </c>
      <c r="C73" s="316" t="s">
        <v>957</v>
      </c>
      <c r="D73" s="316"/>
      <c r="E73" s="54"/>
      <c r="F73" s="54"/>
      <c r="G73" s="55">
        <v>4570.32</v>
      </c>
      <c r="H73" s="55">
        <v>4570.32</v>
      </c>
      <c r="I73" s="56">
        <f t="shared" si="1"/>
        <v>0</v>
      </c>
      <c r="J73" s="59"/>
      <c r="K73" s="58"/>
      <c r="L73" s="59"/>
      <c r="M73" s="59"/>
    </row>
    <row r="74" spans="1:13" x14ac:dyDescent="0.25">
      <c r="A74" s="52">
        <v>69</v>
      </c>
      <c r="B74" s="53" t="s">
        <v>958</v>
      </c>
      <c r="C74" s="316" t="s">
        <v>959</v>
      </c>
      <c r="D74" s="316"/>
      <c r="E74" s="54"/>
      <c r="F74" s="54"/>
      <c r="G74" s="55">
        <v>41467.279999999999</v>
      </c>
      <c r="H74" s="55">
        <v>41467.279999999999</v>
      </c>
      <c r="I74" s="56">
        <f t="shared" si="1"/>
        <v>0</v>
      </c>
      <c r="J74" s="59"/>
      <c r="K74" s="58"/>
      <c r="L74" s="59"/>
      <c r="M74" s="59"/>
    </row>
    <row r="75" spans="1:13" x14ac:dyDescent="0.25">
      <c r="A75" s="52">
        <v>70</v>
      </c>
      <c r="B75" s="53" t="s">
        <v>960</v>
      </c>
      <c r="C75" s="316" t="s">
        <v>961</v>
      </c>
      <c r="D75" s="316"/>
      <c r="E75" s="54"/>
      <c r="F75" s="54"/>
      <c r="G75" s="55">
        <v>25638.37</v>
      </c>
      <c r="H75" s="55">
        <v>25638.37</v>
      </c>
      <c r="I75" s="56">
        <f t="shared" si="1"/>
        <v>0</v>
      </c>
      <c r="J75" s="59"/>
      <c r="K75" s="58"/>
      <c r="L75" s="59"/>
      <c r="M75" s="59"/>
    </row>
    <row r="76" spans="1:13" x14ac:dyDescent="0.25">
      <c r="A76" s="52">
        <v>71</v>
      </c>
      <c r="B76" s="53" t="s">
        <v>962</v>
      </c>
      <c r="C76" s="316" t="s">
        <v>963</v>
      </c>
      <c r="D76" s="316"/>
      <c r="E76" s="54"/>
      <c r="F76" s="54"/>
      <c r="G76" s="55">
        <v>21959.82</v>
      </c>
      <c r="H76" s="55">
        <v>21959.82</v>
      </c>
      <c r="I76" s="56">
        <f t="shared" si="1"/>
        <v>0</v>
      </c>
      <c r="J76" s="59"/>
      <c r="K76" s="58"/>
      <c r="L76" s="59"/>
      <c r="M76" s="59"/>
    </row>
    <row r="77" spans="1:13" x14ac:dyDescent="0.25">
      <c r="A77" s="52">
        <v>72</v>
      </c>
      <c r="B77" s="53" t="s">
        <v>964</v>
      </c>
      <c r="C77" s="316" t="s">
        <v>965</v>
      </c>
      <c r="D77" s="316"/>
      <c r="E77" s="54"/>
      <c r="F77" s="54"/>
      <c r="G77" s="55">
        <v>79724.179999999993</v>
      </c>
      <c r="H77" s="55">
        <v>79724.179999999993</v>
      </c>
      <c r="I77" s="56">
        <f t="shared" si="1"/>
        <v>0</v>
      </c>
      <c r="J77" s="59"/>
      <c r="K77" s="58"/>
      <c r="L77" s="59"/>
      <c r="M77" s="59"/>
    </row>
    <row r="78" spans="1:13" x14ac:dyDescent="0.25">
      <c r="A78" s="52">
        <v>73</v>
      </c>
      <c r="B78" s="53" t="s">
        <v>966</v>
      </c>
      <c r="C78" s="316" t="s">
        <v>967</v>
      </c>
      <c r="D78" s="316"/>
      <c r="E78" s="54"/>
      <c r="F78" s="54"/>
      <c r="G78" s="55">
        <v>22561.77</v>
      </c>
      <c r="H78" s="55">
        <v>22561.77</v>
      </c>
      <c r="I78" s="56">
        <f t="shared" si="1"/>
        <v>0</v>
      </c>
      <c r="J78" s="59"/>
      <c r="K78" s="58"/>
      <c r="L78" s="59"/>
      <c r="M78" s="59"/>
    </row>
    <row r="79" spans="1:13" x14ac:dyDescent="0.25">
      <c r="A79" s="52">
        <v>74</v>
      </c>
      <c r="B79" s="53" t="s">
        <v>968</v>
      </c>
      <c r="C79" s="316" t="s">
        <v>969</v>
      </c>
      <c r="D79" s="316"/>
      <c r="E79" s="54"/>
      <c r="F79" s="54"/>
      <c r="G79" s="55">
        <v>8560.99</v>
      </c>
      <c r="H79" s="55">
        <v>8560.99</v>
      </c>
      <c r="I79" s="56">
        <f t="shared" si="1"/>
        <v>0</v>
      </c>
      <c r="J79" s="59"/>
      <c r="K79" s="58"/>
      <c r="L79" s="59"/>
      <c r="M79" s="59"/>
    </row>
    <row r="80" spans="1:13" x14ac:dyDescent="0.25">
      <c r="A80" s="52">
        <v>75</v>
      </c>
      <c r="B80" s="53" t="s">
        <v>970</v>
      </c>
      <c r="C80" s="316" t="s">
        <v>971</v>
      </c>
      <c r="D80" s="316"/>
      <c r="E80" s="54"/>
      <c r="F80" s="54"/>
      <c r="G80" s="55">
        <v>31602.080000000002</v>
      </c>
      <c r="H80" s="55">
        <v>31602.080000000002</v>
      </c>
      <c r="I80" s="56">
        <f t="shared" si="1"/>
        <v>0</v>
      </c>
      <c r="J80" s="59"/>
      <c r="K80" s="58"/>
      <c r="L80" s="59"/>
      <c r="M80" s="59"/>
    </row>
    <row r="81" spans="1:13" x14ac:dyDescent="0.25">
      <c r="A81" s="52">
        <v>76</v>
      </c>
      <c r="B81" s="53" t="s">
        <v>972</v>
      </c>
      <c r="C81" s="316" t="s">
        <v>973</v>
      </c>
      <c r="D81" s="316"/>
      <c r="E81" s="54"/>
      <c r="F81" s="54"/>
      <c r="G81" s="55">
        <v>26084.25</v>
      </c>
      <c r="H81" s="55">
        <v>26084.25</v>
      </c>
      <c r="I81" s="56">
        <f t="shared" si="1"/>
        <v>0</v>
      </c>
      <c r="J81" s="59"/>
      <c r="K81" s="58"/>
      <c r="L81" s="59"/>
      <c r="M81" s="59"/>
    </row>
    <row r="82" spans="1:13" x14ac:dyDescent="0.25">
      <c r="A82" s="52">
        <v>77</v>
      </c>
      <c r="B82" s="53" t="s">
        <v>974</v>
      </c>
      <c r="C82" s="316" t="s">
        <v>975</v>
      </c>
      <c r="D82" s="316"/>
      <c r="E82" s="54"/>
      <c r="F82" s="54"/>
      <c r="G82" s="55">
        <v>24523.66</v>
      </c>
      <c r="H82" s="55">
        <v>24523.66</v>
      </c>
      <c r="I82" s="56">
        <f t="shared" si="1"/>
        <v>0</v>
      </c>
      <c r="J82" s="59"/>
      <c r="K82" s="58"/>
      <c r="L82" s="59"/>
      <c r="M82" s="59"/>
    </row>
    <row r="83" spans="1:13" x14ac:dyDescent="0.25">
      <c r="A83" s="52">
        <v>78</v>
      </c>
      <c r="B83" s="53" t="s">
        <v>976</v>
      </c>
      <c r="C83" s="316" t="s">
        <v>977</v>
      </c>
      <c r="D83" s="316"/>
      <c r="E83" s="54"/>
      <c r="F83" s="54"/>
      <c r="G83" s="55">
        <v>6688.27</v>
      </c>
      <c r="H83" s="55">
        <v>6688.27</v>
      </c>
      <c r="I83" s="56">
        <f t="shared" si="1"/>
        <v>0</v>
      </c>
      <c r="J83" s="59"/>
      <c r="K83" s="58"/>
      <c r="L83" s="59"/>
      <c r="M83" s="59"/>
    </row>
    <row r="84" spans="1:13" x14ac:dyDescent="0.25">
      <c r="A84" s="52">
        <v>79</v>
      </c>
      <c r="B84" s="53" t="s">
        <v>978</v>
      </c>
      <c r="C84" s="316" t="s">
        <v>979</v>
      </c>
      <c r="D84" s="316"/>
      <c r="E84" s="54"/>
      <c r="F84" s="54"/>
      <c r="G84" s="55">
        <v>27310.44</v>
      </c>
      <c r="H84" s="55">
        <v>27310.44</v>
      </c>
      <c r="I84" s="56">
        <f t="shared" si="1"/>
        <v>0</v>
      </c>
      <c r="J84" s="59"/>
      <c r="K84" s="58"/>
      <c r="L84" s="59"/>
      <c r="M84" s="59"/>
    </row>
    <row r="85" spans="1:13" x14ac:dyDescent="0.25">
      <c r="A85" s="52">
        <v>80</v>
      </c>
      <c r="B85" s="53" t="s">
        <v>980</v>
      </c>
      <c r="C85" s="316" t="s">
        <v>981</v>
      </c>
      <c r="D85" s="316"/>
      <c r="E85" s="54"/>
      <c r="F85" s="54"/>
      <c r="G85" s="55">
        <v>78185.88</v>
      </c>
      <c r="H85" s="55">
        <v>78185.88</v>
      </c>
      <c r="I85" s="56">
        <f t="shared" si="1"/>
        <v>0</v>
      </c>
      <c r="J85" s="59"/>
      <c r="K85" s="58"/>
      <c r="L85" s="59"/>
      <c r="M85" s="59"/>
    </row>
    <row r="86" spans="1:13" x14ac:dyDescent="0.25">
      <c r="A86" s="52">
        <v>81</v>
      </c>
      <c r="B86" s="53" t="s">
        <v>982</v>
      </c>
      <c r="C86" s="316" t="s">
        <v>983</v>
      </c>
      <c r="D86" s="316"/>
      <c r="E86" s="54"/>
      <c r="F86" s="54"/>
      <c r="G86" s="55">
        <v>87727.81</v>
      </c>
      <c r="H86" s="55">
        <v>87727.81</v>
      </c>
      <c r="I86" s="56">
        <f t="shared" si="1"/>
        <v>0</v>
      </c>
      <c r="J86" s="59"/>
      <c r="K86" s="58"/>
      <c r="L86" s="59"/>
      <c r="M86" s="59"/>
    </row>
    <row r="87" spans="1:13" x14ac:dyDescent="0.25">
      <c r="A87" s="52">
        <v>82</v>
      </c>
      <c r="B87" s="53" t="s">
        <v>984</v>
      </c>
      <c r="C87" s="316" t="s">
        <v>985</v>
      </c>
      <c r="D87" s="316"/>
      <c r="E87" s="54"/>
      <c r="F87" s="54"/>
      <c r="G87" s="55">
        <v>10701.23</v>
      </c>
      <c r="H87" s="55">
        <v>10701.23</v>
      </c>
      <c r="I87" s="56">
        <f t="shared" si="1"/>
        <v>0</v>
      </c>
      <c r="J87" s="59"/>
      <c r="K87" s="58"/>
      <c r="L87" s="59"/>
      <c r="M87" s="59"/>
    </row>
    <row r="88" spans="1:13" x14ac:dyDescent="0.25">
      <c r="A88" s="52">
        <v>83</v>
      </c>
      <c r="B88" s="53" t="s">
        <v>986</v>
      </c>
      <c r="C88" s="316" t="s">
        <v>987</v>
      </c>
      <c r="D88" s="316"/>
      <c r="E88" s="54"/>
      <c r="F88" s="54"/>
      <c r="G88" s="55">
        <v>162034.5</v>
      </c>
      <c r="H88" s="55">
        <v>162034.5</v>
      </c>
      <c r="I88" s="56">
        <f t="shared" si="1"/>
        <v>0</v>
      </c>
      <c r="J88" s="59"/>
      <c r="K88" s="58"/>
      <c r="L88" s="59"/>
      <c r="M88" s="59"/>
    </row>
    <row r="89" spans="1:13" x14ac:dyDescent="0.25">
      <c r="A89" s="52">
        <v>84</v>
      </c>
      <c r="B89" s="53" t="s">
        <v>988</v>
      </c>
      <c r="C89" s="316" t="s">
        <v>989</v>
      </c>
      <c r="D89" s="316"/>
      <c r="E89" s="54"/>
      <c r="F89" s="54"/>
      <c r="G89" s="55">
        <v>41065.980000000003</v>
      </c>
      <c r="H89" s="55">
        <v>41065.980000000003</v>
      </c>
      <c r="I89" s="56">
        <f t="shared" si="1"/>
        <v>0</v>
      </c>
      <c r="J89" s="59"/>
      <c r="K89" s="58"/>
      <c r="L89" s="59"/>
      <c r="M89" s="59"/>
    </row>
    <row r="90" spans="1:13" x14ac:dyDescent="0.25">
      <c r="A90" s="52">
        <v>85</v>
      </c>
      <c r="B90" s="53" t="s">
        <v>990</v>
      </c>
      <c r="C90" s="316" t="s">
        <v>991</v>
      </c>
      <c r="D90" s="316"/>
      <c r="E90" s="54"/>
      <c r="F90" s="54"/>
      <c r="G90" s="55">
        <v>33441.35</v>
      </c>
      <c r="H90" s="55">
        <v>33441.35</v>
      </c>
      <c r="I90" s="56">
        <f t="shared" si="1"/>
        <v>0</v>
      </c>
      <c r="J90" s="59"/>
      <c r="K90" s="58"/>
      <c r="L90" s="59"/>
      <c r="M90" s="59"/>
    </row>
    <row r="91" spans="1:13" x14ac:dyDescent="0.25">
      <c r="A91" s="52">
        <v>86</v>
      </c>
      <c r="B91" s="53" t="s">
        <v>992</v>
      </c>
      <c r="C91" s="316" t="s">
        <v>993</v>
      </c>
      <c r="D91" s="316"/>
      <c r="E91" s="54"/>
      <c r="F91" s="54"/>
      <c r="G91" s="55">
        <v>82265.73</v>
      </c>
      <c r="H91" s="55">
        <v>82265.73</v>
      </c>
      <c r="I91" s="56">
        <f t="shared" si="1"/>
        <v>0</v>
      </c>
      <c r="J91" s="59"/>
      <c r="K91" s="58"/>
      <c r="L91" s="59"/>
      <c r="M91" s="59"/>
    </row>
    <row r="92" spans="1:13" x14ac:dyDescent="0.25">
      <c r="A92" s="52">
        <v>87</v>
      </c>
      <c r="B92" s="53" t="s">
        <v>994</v>
      </c>
      <c r="C92" s="316" t="s">
        <v>995</v>
      </c>
      <c r="D92" s="316"/>
      <c r="E92" s="54"/>
      <c r="F92" s="54"/>
      <c r="G92" s="55">
        <v>32772.53</v>
      </c>
      <c r="H92" s="55">
        <v>32772.53</v>
      </c>
      <c r="I92" s="56">
        <f t="shared" si="1"/>
        <v>0</v>
      </c>
      <c r="J92" s="59"/>
      <c r="K92" s="58"/>
      <c r="L92" s="59"/>
      <c r="M92" s="59"/>
    </row>
    <row r="93" spans="1:13" x14ac:dyDescent="0.25">
      <c r="A93" s="52">
        <v>88</v>
      </c>
      <c r="B93" s="53" t="s">
        <v>996</v>
      </c>
      <c r="C93" s="316" t="s">
        <v>997</v>
      </c>
      <c r="D93" s="316"/>
      <c r="E93" s="54"/>
      <c r="F93" s="54"/>
      <c r="G93" s="55">
        <v>59637.08</v>
      </c>
      <c r="H93" s="55">
        <v>59637.08</v>
      </c>
      <c r="I93" s="56">
        <f t="shared" si="1"/>
        <v>0</v>
      </c>
      <c r="J93" s="59"/>
      <c r="K93" s="58"/>
      <c r="L93" s="59"/>
      <c r="M93" s="59"/>
    </row>
    <row r="94" spans="1:13" x14ac:dyDescent="0.25">
      <c r="A94" s="52">
        <v>89</v>
      </c>
      <c r="B94" s="53" t="s">
        <v>998</v>
      </c>
      <c r="C94" s="316" t="s">
        <v>999</v>
      </c>
      <c r="D94" s="316"/>
      <c r="E94" s="54"/>
      <c r="F94" s="54"/>
      <c r="G94" s="55">
        <v>28759.56</v>
      </c>
      <c r="H94" s="55">
        <v>28759.56</v>
      </c>
      <c r="I94" s="56">
        <f t="shared" si="1"/>
        <v>0</v>
      </c>
      <c r="J94" s="59"/>
      <c r="K94" s="58"/>
      <c r="L94" s="59"/>
      <c r="M94" s="59"/>
    </row>
    <row r="95" spans="1:13" x14ac:dyDescent="0.25">
      <c r="A95" s="52">
        <v>90</v>
      </c>
      <c r="B95" s="53" t="s">
        <v>1000</v>
      </c>
      <c r="C95" s="316" t="s">
        <v>1001</v>
      </c>
      <c r="D95" s="316"/>
      <c r="E95" s="54"/>
      <c r="F95" s="54"/>
      <c r="G95" s="55">
        <v>23408.95</v>
      </c>
      <c r="H95" s="55">
        <v>23408.95</v>
      </c>
      <c r="I95" s="56">
        <f t="shared" si="1"/>
        <v>0</v>
      </c>
      <c r="J95" s="59"/>
      <c r="K95" s="58"/>
      <c r="L95" s="59"/>
      <c r="M95" s="59"/>
    </row>
    <row r="96" spans="1:13" x14ac:dyDescent="0.25">
      <c r="A96" s="52">
        <v>91</v>
      </c>
      <c r="B96" s="53" t="s">
        <v>1002</v>
      </c>
      <c r="C96" s="316" t="s">
        <v>1003</v>
      </c>
      <c r="D96" s="316"/>
      <c r="E96" s="54"/>
      <c r="F96" s="54"/>
      <c r="G96" s="55">
        <v>59302.67</v>
      </c>
      <c r="H96" s="55">
        <v>59302.67</v>
      </c>
      <c r="I96" s="56">
        <f t="shared" si="1"/>
        <v>0</v>
      </c>
      <c r="J96" s="59"/>
      <c r="K96" s="58"/>
      <c r="L96" s="59"/>
      <c r="M96" s="59"/>
    </row>
    <row r="97" spans="1:13" x14ac:dyDescent="0.25">
      <c r="A97" s="52">
        <v>92</v>
      </c>
      <c r="B97" s="53" t="s">
        <v>1004</v>
      </c>
      <c r="C97" s="316" t="s">
        <v>1005</v>
      </c>
      <c r="D97" s="316"/>
      <c r="E97" s="54"/>
      <c r="F97" s="54"/>
      <c r="G97" s="55">
        <v>16664.939999999999</v>
      </c>
      <c r="H97" s="55">
        <v>16664.939999999999</v>
      </c>
      <c r="I97" s="56">
        <f t="shared" si="1"/>
        <v>0</v>
      </c>
      <c r="J97" s="59"/>
      <c r="K97" s="58"/>
      <c r="L97" s="59"/>
      <c r="M97" s="59"/>
    </row>
    <row r="98" spans="1:13" x14ac:dyDescent="0.25">
      <c r="A98" s="52">
        <v>93</v>
      </c>
      <c r="B98" s="53" t="s">
        <v>1006</v>
      </c>
      <c r="C98" s="316" t="s">
        <v>1007</v>
      </c>
      <c r="D98" s="316"/>
      <c r="E98" s="54"/>
      <c r="F98" s="54"/>
      <c r="G98" s="55">
        <v>73793.919999999998</v>
      </c>
      <c r="H98" s="55">
        <v>73793.919999999998</v>
      </c>
      <c r="I98" s="56">
        <f t="shared" si="1"/>
        <v>0</v>
      </c>
      <c r="J98" s="59"/>
      <c r="K98" s="58"/>
      <c r="L98" s="59"/>
      <c r="M98" s="59"/>
    </row>
    <row r="99" spans="1:13" x14ac:dyDescent="0.25">
      <c r="A99" s="52">
        <v>94</v>
      </c>
      <c r="B99" s="53" t="s">
        <v>1008</v>
      </c>
      <c r="C99" s="316" t="s">
        <v>1009</v>
      </c>
      <c r="D99" s="316"/>
      <c r="E99" s="54"/>
      <c r="F99" s="54"/>
      <c r="G99" s="55">
        <v>35615.040000000001</v>
      </c>
      <c r="H99" s="55">
        <v>35615.040000000001</v>
      </c>
      <c r="I99" s="56">
        <f t="shared" si="1"/>
        <v>0</v>
      </c>
      <c r="J99" s="59"/>
      <c r="K99" s="58"/>
      <c r="L99" s="59"/>
      <c r="M99" s="59"/>
    </row>
    <row r="100" spans="1:13" x14ac:dyDescent="0.25">
      <c r="A100" s="52">
        <v>95</v>
      </c>
      <c r="B100" s="53" t="s">
        <v>1010</v>
      </c>
      <c r="C100" s="316" t="s">
        <v>1011</v>
      </c>
      <c r="D100" s="316"/>
      <c r="E100" s="54"/>
      <c r="F100" s="54"/>
      <c r="G100" s="55">
        <v>80816.600000000006</v>
      </c>
      <c r="H100" s="55">
        <v>80816.600000000006</v>
      </c>
      <c r="I100" s="56">
        <f t="shared" si="1"/>
        <v>0</v>
      </c>
      <c r="J100" s="59"/>
      <c r="K100" s="58"/>
      <c r="L100" s="59"/>
      <c r="M100" s="59"/>
    </row>
    <row r="101" spans="1:13" x14ac:dyDescent="0.25">
      <c r="A101" s="52">
        <v>96</v>
      </c>
      <c r="B101" s="53" t="s">
        <v>1012</v>
      </c>
      <c r="C101" s="316" t="s">
        <v>1013</v>
      </c>
      <c r="D101" s="316"/>
      <c r="E101" s="54"/>
      <c r="F101" s="54"/>
      <c r="G101" s="55">
        <v>27867.79</v>
      </c>
      <c r="H101" s="55">
        <v>27867.79</v>
      </c>
      <c r="I101" s="56">
        <f t="shared" si="1"/>
        <v>0</v>
      </c>
      <c r="J101" s="59"/>
      <c r="K101" s="58"/>
      <c r="L101" s="59"/>
      <c r="M101" s="59"/>
    </row>
    <row r="102" spans="1:13" x14ac:dyDescent="0.25">
      <c r="A102" s="52">
        <v>97</v>
      </c>
      <c r="B102" s="53" t="s">
        <v>1014</v>
      </c>
      <c r="C102" s="316" t="s">
        <v>1015</v>
      </c>
      <c r="D102" s="316"/>
      <c r="E102" s="54"/>
      <c r="F102" s="54"/>
      <c r="G102" s="55">
        <v>51472.93</v>
      </c>
      <c r="H102" s="55">
        <v>51472.93</v>
      </c>
      <c r="I102" s="56">
        <f t="shared" si="1"/>
        <v>0</v>
      </c>
      <c r="J102" s="59"/>
      <c r="K102" s="58"/>
      <c r="L102" s="59"/>
      <c r="M102" s="59"/>
    </row>
    <row r="103" spans="1:13" x14ac:dyDescent="0.25">
      <c r="A103" s="52">
        <v>98</v>
      </c>
      <c r="B103" s="53" t="s">
        <v>1016</v>
      </c>
      <c r="C103" s="316" t="s">
        <v>1017</v>
      </c>
      <c r="D103" s="316"/>
      <c r="E103" s="54"/>
      <c r="F103" s="54"/>
      <c r="G103" s="55">
        <v>32995.47</v>
      </c>
      <c r="H103" s="55">
        <v>32995.47</v>
      </c>
      <c r="I103" s="56">
        <f t="shared" si="1"/>
        <v>0</v>
      </c>
      <c r="J103" s="59"/>
      <c r="K103" s="58"/>
      <c r="L103" s="59"/>
      <c r="M103" s="59"/>
    </row>
    <row r="104" spans="1:13" x14ac:dyDescent="0.25">
      <c r="A104" s="52">
        <v>99</v>
      </c>
      <c r="B104" s="53" t="s">
        <v>1018</v>
      </c>
      <c r="C104" s="316" t="s">
        <v>1019</v>
      </c>
      <c r="D104" s="316"/>
      <c r="E104" s="54"/>
      <c r="F104" s="54"/>
      <c r="G104" s="55">
        <v>16720.68</v>
      </c>
      <c r="H104" s="55">
        <v>16720.68</v>
      </c>
      <c r="I104" s="56">
        <f t="shared" si="1"/>
        <v>0</v>
      </c>
      <c r="J104" s="59"/>
      <c r="K104" s="58"/>
      <c r="L104" s="59"/>
      <c r="M104" s="59"/>
    </row>
    <row r="105" spans="1:13" x14ac:dyDescent="0.25">
      <c r="A105" s="52">
        <v>100</v>
      </c>
      <c r="B105" s="53" t="s">
        <v>1020</v>
      </c>
      <c r="C105" s="316" t="s">
        <v>1021</v>
      </c>
      <c r="D105" s="316"/>
      <c r="E105" s="54"/>
      <c r="F105" s="54"/>
      <c r="G105" s="55">
        <v>37521.199999999997</v>
      </c>
      <c r="H105" s="55">
        <v>37521.199999999997</v>
      </c>
      <c r="I105" s="56">
        <f t="shared" si="1"/>
        <v>0</v>
      </c>
      <c r="J105" s="59"/>
      <c r="K105" s="58"/>
      <c r="L105" s="59"/>
      <c r="M105" s="59"/>
    </row>
    <row r="106" spans="1:13" x14ac:dyDescent="0.25">
      <c r="A106" s="52">
        <v>101</v>
      </c>
      <c r="B106" s="53" t="s">
        <v>1022</v>
      </c>
      <c r="C106" s="316" t="s">
        <v>1023</v>
      </c>
      <c r="D106" s="316"/>
      <c r="E106" s="54"/>
      <c r="F106" s="54"/>
      <c r="G106" s="55">
        <v>11147.12</v>
      </c>
      <c r="H106" s="55">
        <v>11147.12</v>
      </c>
      <c r="I106" s="56">
        <f t="shared" si="1"/>
        <v>0</v>
      </c>
      <c r="J106" s="59"/>
      <c r="K106" s="58"/>
      <c r="L106" s="59"/>
      <c r="M106" s="59"/>
    </row>
    <row r="107" spans="1:13" x14ac:dyDescent="0.25">
      <c r="A107" s="52">
        <v>102</v>
      </c>
      <c r="B107" s="53" t="s">
        <v>1024</v>
      </c>
      <c r="C107" s="316" t="s">
        <v>1025</v>
      </c>
      <c r="D107" s="316"/>
      <c r="E107" s="54"/>
      <c r="F107" s="54"/>
      <c r="G107" s="55">
        <v>54063.519999999997</v>
      </c>
      <c r="H107" s="55">
        <v>54063.519999999997</v>
      </c>
      <c r="I107" s="56">
        <f t="shared" si="1"/>
        <v>0</v>
      </c>
      <c r="J107" s="59"/>
      <c r="K107" s="58"/>
      <c r="L107" s="59"/>
      <c r="M107" s="59"/>
    </row>
    <row r="108" spans="1:13" x14ac:dyDescent="0.25">
      <c r="A108" s="52">
        <v>103</v>
      </c>
      <c r="B108" s="53" t="s">
        <v>1026</v>
      </c>
      <c r="C108" s="316" t="s">
        <v>1027</v>
      </c>
      <c r="D108" s="316"/>
      <c r="E108" s="54"/>
      <c r="F108" s="54"/>
      <c r="G108" s="55">
        <v>65500.46</v>
      </c>
      <c r="H108" s="55">
        <v>65500.46</v>
      </c>
      <c r="I108" s="56">
        <f t="shared" si="1"/>
        <v>0</v>
      </c>
      <c r="J108" s="59"/>
      <c r="K108" s="58"/>
      <c r="L108" s="59"/>
      <c r="M108" s="59"/>
    </row>
    <row r="109" spans="1:13" x14ac:dyDescent="0.25">
      <c r="A109" s="52">
        <v>104</v>
      </c>
      <c r="B109" s="53" t="s">
        <v>1028</v>
      </c>
      <c r="C109" s="316" t="s">
        <v>1029</v>
      </c>
      <c r="D109" s="316"/>
      <c r="E109" s="54"/>
      <c r="F109" s="54"/>
      <c r="G109" s="55">
        <v>17032.8</v>
      </c>
      <c r="H109" s="55">
        <v>17032.8</v>
      </c>
      <c r="I109" s="56">
        <f t="shared" si="1"/>
        <v>0</v>
      </c>
      <c r="J109" s="59"/>
      <c r="K109" s="58"/>
      <c r="L109" s="59"/>
      <c r="M109" s="59"/>
    </row>
    <row r="110" spans="1:13" x14ac:dyDescent="0.25">
      <c r="A110" s="52">
        <v>105</v>
      </c>
      <c r="B110" s="53" t="s">
        <v>1030</v>
      </c>
      <c r="C110" s="316" t="s">
        <v>1031</v>
      </c>
      <c r="D110" s="316"/>
      <c r="E110" s="54"/>
      <c r="F110" s="54"/>
      <c r="G110" s="55">
        <v>71341.55</v>
      </c>
      <c r="H110" s="55">
        <v>71341.55</v>
      </c>
      <c r="I110" s="56">
        <f t="shared" si="1"/>
        <v>0</v>
      </c>
      <c r="J110" s="59"/>
      <c r="K110" s="58"/>
      <c r="L110" s="59"/>
      <c r="M110" s="59"/>
    </row>
    <row r="111" spans="1:13" x14ac:dyDescent="0.25">
      <c r="A111" s="52">
        <v>106</v>
      </c>
      <c r="B111" s="53" t="s">
        <v>1032</v>
      </c>
      <c r="C111" s="316" t="s">
        <v>1033</v>
      </c>
      <c r="D111" s="316"/>
      <c r="E111" s="54"/>
      <c r="F111" s="54"/>
      <c r="G111" s="55">
        <v>359873.54</v>
      </c>
      <c r="H111" s="55">
        <v>359873.54</v>
      </c>
      <c r="I111" s="56">
        <f t="shared" si="1"/>
        <v>0</v>
      </c>
      <c r="J111" s="59"/>
      <c r="K111" s="58"/>
      <c r="L111" s="59"/>
      <c r="M111" s="59"/>
    </row>
    <row r="112" spans="1:13" x14ac:dyDescent="0.25">
      <c r="A112" s="52">
        <v>107</v>
      </c>
      <c r="B112" s="53" t="s">
        <v>1034</v>
      </c>
      <c r="C112" s="316" t="s">
        <v>1035</v>
      </c>
      <c r="D112" s="316"/>
      <c r="E112" s="54"/>
      <c r="F112" s="54"/>
      <c r="G112" s="55">
        <v>18192.099999999999</v>
      </c>
      <c r="H112" s="55">
        <v>18192.099999999999</v>
      </c>
      <c r="I112" s="56">
        <f t="shared" si="1"/>
        <v>0</v>
      </c>
      <c r="J112" s="59"/>
      <c r="K112" s="58"/>
      <c r="L112" s="59"/>
      <c r="M112" s="59"/>
    </row>
    <row r="113" spans="1:13" x14ac:dyDescent="0.25">
      <c r="A113" s="52">
        <v>108</v>
      </c>
      <c r="B113" s="53" t="s">
        <v>1036</v>
      </c>
      <c r="C113" s="316" t="s">
        <v>1037</v>
      </c>
      <c r="D113" s="316"/>
      <c r="E113" s="54"/>
      <c r="F113" s="54"/>
      <c r="G113" s="55">
        <v>23297.48</v>
      </c>
      <c r="H113" s="55">
        <v>23297.48</v>
      </c>
      <c r="I113" s="56">
        <f t="shared" si="1"/>
        <v>0</v>
      </c>
      <c r="J113" s="59"/>
      <c r="K113" s="58"/>
      <c r="L113" s="59"/>
      <c r="M113" s="59"/>
    </row>
    <row r="114" spans="1:13" x14ac:dyDescent="0.25">
      <c r="A114" s="52">
        <v>109</v>
      </c>
      <c r="B114" s="53" t="s">
        <v>1038</v>
      </c>
      <c r="C114" s="316" t="s">
        <v>1039</v>
      </c>
      <c r="D114" s="316"/>
      <c r="E114" s="54"/>
      <c r="F114" s="54"/>
      <c r="G114" s="55">
        <v>14446.66</v>
      </c>
      <c r="H114" s="55">
        <v>14446.66</v>
      </c>
      <c r="I114" s="56">
        <f t="shared" si="1"/>
        <v>0</v>
      </c>
      <c r="J114" s="59"/>
      <c r="K114" s="58"/>
      <c r="L114" s="59"/>
      <c r="M114" s="59"/>
    </row>
    <row r="115" spans="1:13" x14ac:dyDescent="0.25">
      <c r="A115" s="52">
        <v>110</v>
      </c>
      <c r="B115" s="53" t="s">
        <v>1040</v>
      </c>
      <c r="C115" s="316" t="s">
        <v>1041</v>
      </c>
      <c r="D115" s="316"/>
      <c r="E115" s="54"/>
      <c r="F115" s="54"/>
      <c r="G115" s="55">
        <v>127634.5</v>
      </c>
      <c r="H115" s="55">
        <v>127634.5</v>
      </c>
      <c r="I115" s="56">
        <f t="shared" si="1"/>
        <v>0</v>
      </c>
      <c r="J115" s="59"/>
      <c r="K115" s="58"/>
      <c r="L115" s="59"/>
      <c r="M115" s="59"/>
    </row>
    <row r="116" spans="1:13" x14ac:dyDescent="0.25">
      <c r="A116" s="52">
        <v>111</v>
      </c>
      <c r="B116" s="53" t="s">
        <v>1042</v>
      </c>
      <c r="C116" s="316" t="s">
        <v>1043</v>
      </c>
      <c r="D116" s="316"/>
      <c r="E116" s="54"/>
      <c r="F116" s="54"/>
      <c r="G116" s="55">
        <v>10366.82</v>
      </c>
      <c r="H116" s="55">
        <v>10366.82</v>
      </c>
      <c r="I116" s="56">
        <f t="shared" si="1"/>
        <v>0</v>
      </c>
      <c r="J116" s="59"/>
      <c r="K116" s="58"/>
      <c r="L116" s="59"/>
      <c r="M116" s="59"/>
    </row>
    <row r="117" spans="1:13" x14ac:dyDescent="0.25">
      <c r="A117" s="52">
        <v>112</v>
      </c>
      <c r="B117" s="53" t="s">
        <v>1044</v>
      </c>
      <c r="C117" s="316" t="s">
        <v>1045</v>
      </c>
      <c r="D117" s="316"/>
      <c r="E117" s="54"/>
      <c r="F117" s="54"/>
      <c r="G117" s="55">
        <v>55735.59</v>
      </c>
      <c r="H117" s="55">
        <v>55735.59</v>
      </c>
      <c r="I117" s="56">
        <f t="shared" si="1"/>
        <v>0</v>
      </c>
      <c r="J117" s="59"/>
      <c r="K117" s="58"/>
      <c r="L117" s="59"/>
      <c r="M117" s="59"/>
    </row>
    <row r="118" spans="1:13" x14ac:dyDescent="0.25">
      <c r="A118" s="52">
        <v>113</v>
      </c>
      <c r="B118" s="53" t="s">
        <v>1046</v>
      </c>
      <c r="C118" s="316" t="s">
        <v>1047</v>
      </c>
      <c r="D118" s="316"/>
      <c r="E118" s="54"/>
      <c r="F118" s="54"/>
      <c r="G118" s="55">
        <v>17583.46</v>
      </c>
      <c r="H118" s="55">
        <v>17583.46</v>
      </c>
      <c r="I118" s="56">
        <f t="shared" si="1"/>
        <v>0</v>
      </c>
      <c r="J118" s="59"/>
      <c r="K118" s="58"/>
      <c r="L118" s="59"/>
      <c r="M118" s="59"/>
    </row>
    <row r="119" spans="1:13" x14ac:dyDescent="0.25">
      <c r="A119" s="52">
        <v>114</v>
      </c>
      <c r="B119" s="53" t="s">
        <v>1048</v>
      </c>
      <c r="C119" s="316" t="s">
        <v>1049</v>
      </c>
      <c r="D119" s="316"/>
      <c r="E119" s="54"/>
      <c r="F119" s="54"/>
      <c r="G119" s="55">
        <v>10032.41</v>
      </c>
      <c r="H119" s="55">
        <v>10032.41</v>
      </c>
      <c r="I119" s="56">
        <f t="shared" si="1"/>
        <v>0</v>
      </c>
      <c r="J119" s="59"/>
      <c r="K119" s="58"/>
      <c r="L119" s="59"/>
      <c r="M119" s="59"/>
    </row>
    <row r="120" spans="1:13" x14ac:dyDescent="0.25">
      <c r="A120" s="52">
        <v>115</v>
      </c>
      <c r="B120" s="53" t="s">
        <v>1050</v>
      </c>
      <c r="C120" s="316" t="s">
        <v>1051</v>
      </c>
      <c r="D120" s="316"/>
      <c r="E120" s="54"/>
      <c r="F120" s="54"/>
      <c r="G120" s="55">
        <v>11704.47</v>
      </c>
      <c r="H120" s="55">
        <v>11704.47</v>
      </c>
      <c r="I120" s="56">
        <f t="shared" si="1"/>
        <v>0</v>
      </c>
      <c r="J120" s="59"/>
      <c r="K120" s="58"/>
      <c r="L120" s="59"/>
      <c r="M120" s="59"/>
    </row>
    <row r="121" spans="1:13" x14ac:dyDescent="0.25">
      <c r="A121" s="52">
        <v>116</v>
      </c>
      <c r="B121" s="53" t="s">
        <v>1052</v>
      </c>
      <c r="C121" s="316" t="s">
        <v>1053</v>
      </c>
      <c r="D121" s="316"/>
      <c r="E121" s="54"/>
      <c r="F121" s="54"/>
      <c r="G121" s="55">
        <v>163450.18</v>
      </c>
      <c r="H121" s="55">
        <v>163450.18</v>
      </c>
      <c r="I121" s="56">
        <f t="shared" si="1"/>
        <v>0</v>
      </c>
      <c r="J121" s="59"/>
      <c r="K121" s="58"/>
      <c r="L121" s="59"/>
      <c r="M121" s="59"/>
    </row>
    <row r="122" spans="1:13" x14ac:dyDescent="0.25">
      <c r="A122" s="52">
        <v>117</v>
      </c>
      <c r="B122" s="53" t="s">
        <v>1054</v>
      </c>
      <c r="C122" s="316" t="s">
        <v>1055</v>
      </c>
      <c r="D122" s="316"/>
      <c r="E122" s="54"/>
      <c r="F122" s="54"/>
      <c r="G122" s="55">
        <v>7022.68</v>
      </c>
      <c r="H122" s="55">
        <v>7022.68</v>
      </c>
      <c r="I122" s="56">
        <f t="shared" si="1"/>
        <v>0</v>
      </c>
      <c r="J122" s="59"/>
      <c r="K122" s="58"/>
      <c r="L122" s="59"/>
      <c r="M122" s="59"/>
    </row>
    <row r="123" spans="1:13" x14ac:dyDescent="0.25">
      <c r="A123" s="52">
        <v>118</v>
      </c>
      <c r="B123" s="53" t="s">
        <v>1056</v>
      </c>
      <c r="C123" s="316" t="s">
        <v>1057</v>
      </c>
      <c r="D123" s="316"/>
      <c r="E123" s="54"/>
      <c r="F123" s="54"/>
      <c r="G123" s="55">
        <v>40140.769999999997</v>
      </c>
      <c r="H123" s="55">
        <v>40140.769999999997</v>
      </c>
      <c r="I123" s="56">
        <f t="shared" si="1"/>
        <v>0</v>
      </c>
      <c r="J123" s="59"/>
      <c r="K123" s="58"/>
      <c r="L123" s="59"/>
      <c r="M123" s="59"/>
    </row>
    <row r="124" spans="1:13" x14ac:dyDescent="0.25">
      <c r="A124" s="52">
        <v>119</v>
      </c>
      <c r="B124" s="53" t="s">
        <v>1058</v>
      </c>
      <c r="C124" s="316" t="s">
        <v>1059</v>
      </c>
      <c r="D124" s="316"/>
      <c r="E124" s="54"/>
      <c r="F124" s="54"/>
      <c r="G124" s="55">
        <v>51437.26</v>
      </c>
      <c r="H124" s="55">
        <v>51437.26</v>
      </c>
      <c r="I124" s="56">
        <f t="shared" si="1"/>
        <v>0</v>
      </c>
      <c r="J124" s="59"/>
      <c r="K124" s="58"/>
      <c r="L124" s="59"/>
      <c r="M124" s="59"/>
    </row>
    <row r="125" spans="1:13" x14ac:dyDescent="0.25">
      <c r="A125" s="52">
        <v>120</v>
      </c>
      <c r="B125" s="53" t="s">
        <v>1060</v>
      </c>
      <c r="C125" s="316" t="s">
        <v>1061</v>
      </c>
      <c r="D125" s="316"/>
      <c r="E125" s="54"/>
      <c r="F125" s="54"/>
      <c r="G125" s="55">
        <v>24880.37</v>
      </c>
      <c r="H125" s="55">
        <v>24880.37</v>
      </c>
      <c r="I125" s="56">
        <f t="shared" si="1"/>
        <v>0</v>
      </c>
      <c r="J125" s="59"/>
      <c r="K125" s="58"/>
      <c r="L125" s="59"/>
      <c r="M125" s="59"/>
    </row>
    <row r="126" spans="1:13" x14ac:dyDescent="0.25">
      <c r="A126" s="52">
        <v>121</v>
      </c>
      <c r="B126" s="53" t="s">
        <v>1062</v>
      </c>
      <c r="C126" s="316" t="s">
        <v>1063</v>
      </c>
      <c r="D126" s="316"/>
      <c r="E126" s="54"/>
      <c r="F126" s="54"/>
      <c r="G126" s="55">
        <v>328215.73</v>
      </c>
      <c r="H126" s="55">
        <v>328215.73</v>
      </c>
      <c r="I126" s="56">
        <f t="shared" si="1"/>
        <v>0</v>
      </c>
      <c r="J126" s="59"/>
      <c r="K126" s="58"/>
      <c r="L126" s="59"/>
      <c r="M126" s="59"/>
    </row>
    <row r="127" spans="1:13" x14ac:dyDescent="0.25">
      <c r="A127" s="52">
        <v>122</v>
      </c>
      <c r="B127" s="53" t="s">
        <v>1064</v>
      </c>
      <c r="C127" s="316" t="s">
        <v>1065</v>
      </c>
      <c r="D127" s="316"/>
      <c r="E127" s="54"/>
      <c r="F127" s="54"/>
      <c r="G127" s="55">
        <v>32204.02</v>
      </c>
      <c r="H127" s="55">
        <v>32204.02</v>
      </c>
      <c r="I127" s="56">
        <f t="shared" si="1"/>
        <v>0</v>
      </c>
      <c r="J127" s="59"/>
      <c r="K127" s="58"/>
      <c r="L127" s="59"/>
      <c r="M127" s="59"/>
    </row>
    <row r="128" spans="1:13" x14ac:dyDescent="0.25">
      <c r="A128" s="52">
        <v>123</v>
      </c>
      <c r="B128" s="53" t="s">
        <v>1066</v>
      </c>
      <c r="C128" s="316" t="s">
        <v>1067</v>
      </c>
      <c r="D128" s="316"/>
      <c r="E128" s="54"/>
      <c r="F128" s="54"/>
      <c r="G128" s="55">
        <v>34556.06</v>
      </c>
      <c r="H128" s="55">
        <v>34556.06</v>
      </c>
      <c r="I128" s="56">
        <f t="shared" si="1"/>
        <v>0</v>
      </c>
      <c r="J128" s="59"/>
      <c r="K128" s="58"/>
      <c r="L128" s="59"/>
      <c r="M128" s="59"/>
    </row>
    <row r="129" spans="1:13" x14ac:dyDescent="0.25">
      <c r="A129" s="52">
        <v>124</v>
      </c>
      <c r="B129" s="53" t="s">
        <v>1068</v>
      </c>
      <c r="C129" s="316" t="s">
        <v>1069</v>
      </c>
      <c r="D129" s="316"/>
      <c r="E129" s="54"/>
      <c r="F129" s="54"/>
      <c r="G129" s="55">
        <v>37267.040000000001</v>
      </c>
      <c r="H129" s="55">
        <v>37267.040000000001</v>
      </c>
      <c r="I129" s="56">
        <f t="shared" si="1"/>
        <v>0</v>
      </c>
      <c r="J129" s="59"/>
      <c r="K129" s="58"/>
      <c r="L129" s="59"/>
      <c r="M129" s="59"/>
    </row>
    <row r="130" spans="1:13" x14ac:dyDescent="0.25">
      <c r="A130" s="52">
        <v>125</v>
      </c>
      <c r="B130" s="53" t="s">
        <v>1070</v>
      </c>
      <c r="C130" s="316" t="s">
        <v>1071</v>
      </c>
      <c r="D130" s="316"/>
      <c r="E130" s="54"/>
      <c r="F130" s="54"/>
      <c r="G130" s="55">
        <v>100324.06</v>
      </c>
      <c r="H130" s="55">
        <v>100324.06</v>
      </c>
      <c r="I130" s="56">
        <f t="shared" si="1"/>
        <v>0</v>
      </c>
      <c r="J130" s="59"/>
      <c r="K130" s="58"/>
      <c r="L130" s="59"/>
      <c r="M130" s="59"/>
    </row>
    <row r="131" spans="1:13" x14ac:dyDescent="0.25">
      <c r="A131" s="52">
        <v>126</v>
      </c>
      <c r="B131" s="53" t="s">
        <v>1072</v>
      </c>
      <c r="C131" s="316" t="s">
        <v>1073</v>
      </c>
      <c r="D131" s="316"/>
      <c r="E131" s="54"/>
      <c r="F131" s="54"/>
      <c r="G131" s="55">
        <v>49225.67</v>
      </c>
      <c r="H131" s="55">
        <v>49225.67</v>
      </c>
      <c r="I131" s="56">
        <f t="shared" si="1"/>
        <v>0</v>
      </c>
      <c r="J131" s="59"/>
      <c r="K131" s="58"/>
      <c r="L131" s="59"/>
      <c r="M131" s="59"/>
    </row>
    <row r="132" spans="1:13" x14ac:dyDescent="0.25">
      <c r="A132" s="52">
        <v>127</v>
      </c>
      <c r="B132" s="53" t="s">
        <v>1074</v>
      </c>
      <c r="C132" s="316" t="s">
        <v>1075</v>
      </c>
      <c r="D132" s="316"/>
      <c r="E132" s="54"/>
      <c r="F132" s="54"/>
      <c r="G132" s="55">
        <v>83576.63</v>
      </c>
      <c r="H132" s="55">
        <v>83576.63</v>
      </c>
      <c r="I132" s="56">
        <f t="shared" si="1"/>
        <v>0</v>
      </c>
      <c r="J132" s="59"/>
      <c r="K132" s="58"/>
      <c r="L132" s="59"/>
      <c r="M132" s="59"/>
    </row>
    <row r="133" spans="1:13" x14ac:dyDescent="0.25">
      <c r="A133" s="52">
        <v>128</v>
      </c>
      <c r="B133" s="53" t="s">
        <v>1076</v>
      </c>
      <c r="C133" s="316" t="s">
        <v>1077</v>
      </c>
      <c r="D133" s="316"/>
      <c r="E133" s="54"/>
      <c r="F133" s="54"/>
      <c r="G133" s="55">
        <v>53104.87</v>
      </c>
      <c r="H133" s="55">
        <v>53104.87</v>
      </c>
      <c r="I133" s="56">
        <f t="shared" si="1"/>
        <v>0</v>
      </c>
      <c r="J133" s="59"/>
      <c r="K133" s="58"/>
      <c r="L133" s="59"/>
      <c r="M133" s="59"/>
    </row>
    <row r="134" spans="1:13" x14ac:dyDescent="0.25">
      <c r="A134" s="52">
        <v>129</v>
      </c>
      <c r="B134" s="53" t="s">
        <v>1078</v>
      </c>
      <c r="C134" s="316" t="s">
        <v>1079</v>
      </c>
      <c r="D134" s="316"/>
      <c r="E134" s="54"/>
      <c r="F134" s="54"/>
      <c r="G134" s="55">
        <v>42804.93</v>
      </c>
      <c r="H134" s="55">
        <v>42804.93</v>
      </c>
      <c r="I134" s="56">
        <f t="shared" si="1"/>
        <v>0</v>
      </c>
      <c r="J134" s="59"/>
      <c r="K134" s="58"/>
      <c r="L134" s="59"/>
      <c r="M134" s="59"/>
    </row>
    <row r="135" spans="1:13" x14ac:dyDescent="0.25">
      <c r="A135" s="52">
        <v>130</v>
      </c>
      <c r="B135" s="53" t="s">
        <v>1080</v>
      </c>
      <c r="C135" s="316" t="s">
        <v>1081</v>
      </c>
      <c r="D135" s="316"/>
      <c r="E135" s="54"/>
      <c r="F135" s="54"/>
      <c r="G135" s="55">
        <v>18860.919999999998</v>
      </c>
      <c r="H135" s="55">
        <v>18860.919999999998</v>
      </c>
      <c r="I135" s="56">
        <f t="shared" si="1"/>
        <v>0</v>
      </c>
      <c r="J135" s="59"/>
      <c r="K135" s="58"/>
      <c r="L135" s="59"/>
      <c r="M135" s="59"/>
    </row>
    <row r="136" spans="1:13" x14ac:dyDescent="0.25">
      <c r="A136" s="52">
        <v>131</v>
      </c>
      <c r="B136" s="53" t="s">
        <v>1082</v>
      </c>
      <c r="C136" s="316" t="s">
        <v>1083</v>
      </c>
      <c r="D136" s="316"/>
      <c r="E136" s="54"/>
      <c r="F136" s="54"/>
      <c r="G136" s="55">
        <v>86390.16</v>
      </c>
      <c r="H136" s="55">
        <v>86390.16</v>
      </c>
      <c r="I136" s="56">
        <f t="shared" ref="I136:I199" si="2">G136-H136</f>
        <v>0</v>
      </c>
      <c r="J136" s="59"/>
      <c r="K136" s="58"/>
      <c r="L136" s="59"/>
      <c r="M136" s="59"/>
    </row>
    <row r="137" spans="1:13" x14ac:dyDescent="0.25">
      <c r="A137" s="52">
        <v>132</v>
      </c>
      <c r="B137" s="53" t="s">
        <v>1084</v>
      </c>
      <c r="C137" s="316" t="s">
        <v>1085</v>
      </c>
      <c r="D137" s="316"/>
      <c r="E137" s="54"/>
      <c r="F137" s="54"/>
      <c r="G137" s="55">
        <v>231307.15</v>
      </c>
      <c r="H137" s="55">
        <v>231307.15</v>
      </c>
      <c r="I137" s="56">
        <f t="shared" si="2"/>
        <v>0</v>
      </c>
      <c r="J137" s="59"/>
      <c r="K137" s="58"/>
      <c r="L137" s="59"/>
      <c r="M137" s="59"/>
    </row>
    <row r="138" spans="1:13" x14ac:dyDescent="0.25">
      <c r="A138" s="52">
        <v>133</v>
      </c>
      <c r="B138" s="53" t="s">
        <v>1086</v>
      </c>
      <c r="C138" s="316" t="s">
        <v>1087</v>
      </c>
      <c r="D138" s="316"/>
      <c r="E138" s="54"/>
      <c r="F138" s="54"/>
      <c r="G138" s="55">
        <v>78029.820000000007</v>
      </c>
      <c r="H138" s="55">
        <v>78029.820000000007</v>
      </c>
      <c r="I138" s="56">
        <f t="shared" si="2"/>
        <v>0</v>
      </c>
      <c r="J138" s="59"/>
      <c r="K138" s="58"/>
      <c r="L138" s="59"/>
      <c r="M138" s="59"/>
    </row>
    <row r="139" spans="1:13" x14ac:dyDescent="0.25">
      <c r="A139" s="52">
        <v>134</v>
      </c>
      <c r="B139" s="53" t="s">
        <v>1088</v>
      </c>
      <c r="C139" s="316" t="s">
        <v>1089</v>
      </c>
      <c r="D139" s="316"/>
      <c r="E139" s="54"/>
      <c r="F139" s="54"/>
      <c r="G139" s="55">
        <v>101215.83</v>
      </c>
      <c r="H139" s="55">
        <v>101215.83</v>
      </c>
      <c r="I139" s="56">
        <f t="shared" si="2"/>
        <v>0</v>
      </c>
      <c r="J139" s="59"/>
      <c r="K139" s="58"/>
      <c r="L139" s="59"/>
      <c r="M139" s="59"/>
    </row>
    <row r="140" spans="1:13" x14ac:dyDescent="0.25">
      <c r="A140" s="52">
        <v>135</v>
      </c>
      <c r="B140" s="53" t="s">
        <v>1090</v>
      </c>
      <c r="C140" s="316" t="s">
        <v>1091</v>
      </c>
      <c r="D140" s="316"/>
      <c r="E140" s="54"/>
      <c r="F140" s="54"/>
      <c r="G140" s="55">
        <v>54475.96</v>
      </c>
      <c r="H140" s="55">
        <v>54475.96</v>
      </c>
      <c r="I140" s="56">
        <f t="shared" si="2"/>
        <v>0</v>
      </c>
      <c r="J140" s="59"/>
      <c r="K140" s="58"/>
      <c r="L140" s="59"/>
      <c r="M140" s="59"/>
    </row>
    <row r="141" spans="1:13" x14ac:dyDescent="0.25">
      <c r="A141" s="52">
        <v>136</v>
      </c>
      <c r="B141" s="53" t="s">
        <v>1092</v>
      </c>
      <c r="C141" s="316" t="s">
        <v>1093</v>
      </c>
      <c r="D141" s="316"/>
      <c r="E141" s="54"/>
      <c r="F141" s="54"/>
      <c r="G141" s="55">
        <v>96088.15</v>
      </c>
      <c r="H141" s="55">
        <v>96088.15</v>
      </c>
      <c r="I141" s="56">
        <f t="shared" si="2"/>
        <v>0</v>
      </c>
      <c r="J141" s="59"/>
      <c r="K141" s="58"/>
      <c r="L141" s="59"/>
      <c r="M141" s="59"/>
    </row>
    <row r="142" spans="1:13" x14ac:dyDescent="0.25">
      <c r="A142" s="52">
        <v>137</v>
      </c>
      <c r="B142" s="53" t="s">
        <v>1094</v>
      </c>
      <c r="C142" s="316" t="s">
        <v>1095</v>
      </c>
      <c r="D142" s="316"/>
      <c r="E142" s="54"/>
      <c r="F142" s="54"/>
      <c r="G142" s="55">
        <v>322481.65000000002</v>
      </c>
      <c r="H142" s="55">
        <v>322481.65000000002</v>
      </c>
      <c r="I142" s="56">
        <f t="shared" si="2"/>
        <v>0</v>
      </c>
      <c r="J142" s="59"/>
      <c r="K142" s="58"/>
      <c r="L142" s="59"/>
      <c r="M142" s="59"/>
    </row>
    <row r="143" spans="1:13" x14ac:dyDescent="0.25">
      <c r="A143" s="52">
        <v>138</v>
      </c>
      <c r="B143" s="53" t="s">
        <v>1096</v>
      </c>
      <c r="C143" s="316" t="s">
        <v>1097</v>
      </c>
      <c r="D143" s="316"/>
      <c r="E143" s="54"/>
      <c r="F143" s="54"/>
      <c r="G143" s="55">
        <v>26753.08</v>
      </c>
      <c r="H143" s="55">
        <v>26753.08</v>
      </c>
      <c r="I143" s="56">
        <f t="shared" si="2"/>
        <v>0</v>
      </c>
      <c r="J143" s="59"/>
      <c r="K143" s="58"/>
      <c r="L143" s="59"/>
      <c r="M143" s="59"/>
    </row>
    <row r="144" spans="1:13" x14ac:dyDescent="0.25">
      <c r="A144" s="52">
        <v>139</v>
      </c>
      <c r="B144" s="53" t="s">
        <v>1098</v>
      </c>
      <c r="C144" s="316" t="s">
        <v>1099</v>
      </c>
      <c r="D144" s="316"/>
      <c r="E144" s="54"/>
      <c r="F144" s="54"/>
      <c r="G144" s="55">
        <v>18258.98</v>
      </c>
      <c r="H144" s="55">
        <v>18258.98</v>
      </c>
      <c r="I144" s="56">
        <f t="shared" si="2"/>
        <v>0</v>
      </c>
      <c r="J144" s="59"/>
      <c r="K144" s="58"/>
      <c r="L144" s="59"/>
      <c r="M144" s="59"/>
    </row>
    <row r="145" spans="1:13" x14ac:dyDescent="0.25">
      <c r="A145" s="52">
        <v>140</v>
      </c>
      <c r="B145" s="53" t="s">
        <v>1100</v>
      </c>
      <c r="C145" s="316" t="s">
        <v>1101</v>
      </c>
      <c r="D145" s="316"/>
      <c r="E145" s="54"/>
      <c r="F145" s="54"/>
      <c r="G145" s="55">
        <v>21736.880000000001</v>
      </c>
      <c r="H145" s="55">
        <v>21736.880000000001</v>
      </c>
      <c r="I145" s="56">
        <f t="shared" si="2"/>
        <v>0</v>
      </c>
      <c r="J145" s="59"/>
      <c r="K145" s="58"/>
      <c r="L145" s="59"/>
      <c r="M145" s="59"/>
    </row>
    <row r="146" spans="1:13" x14ac:dyDescent="0.25">
      <c r="A146" s="52">
        <v>141</v>
      </c>
      <c r="B146" s="53" t="s">
        <v>1102</v>
      </c>
      <c r="C146" s="316" t="s">
        <v>1103</v>
      </c>
      <c r="D146" s="316"/>
      <c r="E146" s="54"/>
      <c r="F146" s="54"/>
      <c r="G146" s="55">
        <v>30320.16</v>
      </c>
      <c r="H146" s="55">
        <v>30320.16</v>
      </c>
      <c r="I146" s="56">
        <f t="shared" si="2"/>
        <v>0</v>
      </c>
      <c r="J146" s="59"/>
      <c r="K146" s="58"/>
      <c r="L146" s="59"/>
      <c r="M146" s="59"/>
    </row>
    <row r="147" spans="1:13" x14ac:dyDescent="0.25">
      <c r="A147" s="52">
        <v>142</v>
      </c>
      <c r="B147" s="53" t="s">
        <v>1104</v>
      </c>
      <c r="C147" s="316" t="s">
        <v>1105</v>
      </c>
      <c r="D147" s="316"/>
      <c r="E147" s="54"/>
      <c r="F147" s="54"/>
      <c r="G147" s="55">
        <v>35893.72</v>
      </c>
      <c r="H147" s="55">
        <v>35893.72</v>
      </c>
      <c r="I147" s="56">
        <f t="shared" si="2"/>
        <v>0</v>
      </c>
      <c r="J147" s="59"/>
      <c r="K147" s="58"/>
      <c r="L147" s="59"/>
      <c r="M147" s="59"/>
    </row>
    <row r="148" spans="1:13" x14ac:dyDescent="0.25">
      <c r="A148" s="52">
        <v>143</v>
      </c>
      <c r="B148" s="53" t="s">
        <v>1106</v>
      </c>
      <c r="C148" s="316" t="s">
        <v>1107</v>
      </c>
      <c r="D148" s="316"/>
      <c r="E148" s="54"/>
      <c r="F148" s="54"/>
      <c r="G148" s="55">
        <v>37267.040000000001</v>
      </c>
      <c r="H148" s="55">
        <v>37267.040000000001</v>
      </c>
      <c r="I148" s="56">
        <f t="shared" si="2"/>
        <v>0</v>
      </c>
      <c r="J148" s="59"/>
      <c r="K148" s="58"/>
      <c r="L148" s="59"/>
      <c r="M148" s="59"/>
    </row>
    <row r="149" spans="1:13" x14ac:dyDescent="0.25">
      <c r="A149" s="52">
        <v>144</v>
      </c>
      <c r="B149" s="53" t="s">
        <v>1108</v>
      </c>
      <c r="C149" s="316" t="s">
        <v>1109</v>
      </c>
      <c r="D149" s="316"/>
      <c r="E149" s="54"/>
      <c r="F149" s="54"/>
      <c r="G149" s="55">
        <v>13376.54</v>
      </c>
      <c r="H149" s="55">
        <v>13376.54</v>
      </c>
      <c r="I149" s="56">
        <f t="shared" si="2"/>
        <v>0</v>
      </c>
      <c r="J149" s="59"/>
      <c r="K149" s="58"/>
      <c r="L149" s="59"/>
      <c r="M149" s="59"/>
    </row>
    <row r="150" spans="1:13" x14ac:dyDescent="0.25">
      <c r="A150" s="52">
        <v>145</v>
      </c>
      <c r="B150" s="53" t="s">
        <v>1110</v>
      </c>
      <c r="C150" s="316" t="s">
        <v>1111</v>
      </c>
      <c r="D150" s="316"/>
      <c r="E150" s="54"/>
      <c r="F150" s="54"/>
      <c r="G150" s="55">
        <v>66882.710000000006</v>
      </c>
      <c r="H150" s="55">
        <v>66882.710000000006</v>
      </c>
      <c r="I150" s="56">
        <f t="shared" si="2"/>
        <v>0</v>
      </c>
      <c r="J150" s="59"/>
      <c r="K150" s="58"/>
      <c r="L150" s="59"/>
      <c r="M150" s="59"/>
    </row>
    <row r="151" spans="1:13" x14ac:dyDescent="0.25">
      <c r="A151" s="52">
        <v>146</v>
      </c>
      <c r="B151" s="53" t="s">
        <v>1112</v>
      </c>
      <c r="C151" s="316" t="s">
        <v>1113</v>
      </c>
      <c r="D151" s="316"/>
      <c r="E151" s="54"/>
      <c r="F151" s="54"/>
      <c r="G151" s="55">
        <v>8360.34</v>
      </c>
      <c r="H151" s="55">
        <v>8360.34</v>
      </c>
      <c r="I151" s="56">
        <f t="shared" si="2"/>
        <v>0</v>
      </c>
      <c r="J151" s="59"/>
      <c r="K151" s="58"/>
      <c r="L151" s="59"/>
      <c r="M151" s="59"/>
    </row>
    <row r="152" spans="1:13" x14ac:dyDescent="0.25">
      <c r="A152" s="52">
        <v>147</v>
      </c>
      <c r="B152" s="53" t="s">
        <v>1114</v>
      </c>
      <c r="C152" s="316" t="s">
        <v>1115</v>
      </c>
      <c r="D152" s="316"/>
      <c r="E152" s="54"/>
      <c r="F152" s="54"/>
      <c r="G152" s="55">
        <v>68661.789999999994</v>
      </c>
      <c r="H152" s="55">
        <v>68661.789999999994</v>
      </c>
      <c r="I152" s="56">
        <f t="shared" si="2"/>
        <v>0</v>
      </c>
      <c r="J152" s="59"/>
      <c r="K152" s="58"/>
      <c r="L152" s="59"/>
      <c r="M152" s="59"/>
    </row>
    <row r="153" spans="1:13" x14ac:dyDescent="0.25">
      <c r="A153" s="52">
        <v>148</v>
      </c>
      <c r="B153" s="53" t="s">
        <v>1116</v>
      </c>
      <c r="C153" s="316" t="s">
        <v>1117</v>
      </c>
      <c r="D153" s="316"/>
      <c r="E153" s="54"/>
      <c r="F153" s="54"/>
      <c r="G153" s="55">
        <v>21982.12</v>
      </c>
      <c r="H153" s="55">
        <v>21982.12</v>
      </c>
      <c r="I153" s="56">
        <f t="shared" si="2"/>
        <v>0</v>
      </c>
      <c r="J153" s="59"/>
      <c r="K153" s="58"/>
      <c r="L153" s="59"/>
      <c r="M153" s="59"/>
    </row>
    <row r="154" spans="1:13" x14ac:dyDescent="0.25">
      <c r="A154" s="52">
        <v>149</v>
      </c>
      <c r="B154" s="53" t="s">
        <v>1118</v>
      </c>
      <c r="C154" s="316" t="s">
        <v>1119</v>
      </c>
      <c r="D154" s="316"/>
      <c r="E154" s="54"/>
      <c r="F154" s="54"/>
      <c r="G154" s="55">
        <v>19618.93</v>
      </c>
      <c r="H154" s="55">
        <v>19618.93</v>
      </c>
      <c r="I154" s="56">
        <f t="shared" si="2"/>
        <v>0</v>
      </c>
      <c r="J154" s="59"/>
      <c r="K154" s="58"/>
      <c r="L154" s="59"/>
      <c r="M154" s="59"/>
    </row>
    <row r="155" spans="1:13" x14ac:dyDescent="0.25">
      <c r="A155" s="52">
        <v>150</v>
      </c>
      <c r="B155" s="53" t="s">
        <v>1120</v>
      </c>
      <c r="C155" s="316" t="s">
        <v>1121</v>
      </c>
      <c r="D155" s="316"/>
      <c r="E155" s="54"/>
      <c r="F155" s="54"/>
      <c r="G155" s="55">
        <v>47598.19</v>
      </c>
      <c r="H155" s="55">
        <v>47598.19</v>
      </c>
      <c r="I155" s="56">
        <f t="shared" si="2"/>
        <v>0</v>
      </c>
      <c r="J155" s="59"/>
      <c r="K155" s="58"/>
      <c r="L155" s="59"/>
      <c r="M155" s="59"/>
    </row>
    <row r="156" spans="1:13" x14ac:dyDescent="0.25">
      <c r="A156" s="52">
        <v>151</v>
      </c>
      <c r="B156" s="53" t="s">
        <v>1122</v>
      </c>
      <c r="C156" s="316" t="s">
        <v>1123</v>
      </c>
      <c r="D156" s="316"/>
      <c r="E156" s="54"/>
      <c r="F156" s="54"/>
      <c r="G156" s="55">
        <v>10039.09</v>
      </c>
      <c r="H156" s="55">
        <v>10039.09</v>
      </c>
      <c r="I156" s="56">
        <f t="shared" si="2"/>
        <v>0</v>
      </c>
      <c r="J156" s="59"/>
      <c r="K156" s="58"/>
      <c r="L156" s="59"/>
      <c r="M156" s="59"/>
    </row>
    <row r="157" spans="1:13" x14ac:dyDescent="0.25">
      <c r="A157" s="52">
        <v>152</v>
      </c>
      <c r="B157" s="53" t="s">
        <v>1124</v>
      </c>
      <c r="C157" s="316" t="s">
        <v>1125</v>
      </c>
      <c r="D157" s="316"/>
      <c r="E157" s="54"/>
      <c r="F157" s="54"/>
      <c r="G157" s="55">
        <v>14446.66</v>
      </c>
      <c r="H157" s="55">
        <v>14446.66</v>
      </c>
      <c r="I157" s="56">
        <f t="shared" si="2"/>
        <v>0</v>
      </c>
      <c r="J157" s="59"/>
      <c r="K157" s="58"/>
      <c r="L157" s="59"/>
      <c r="M157" s="59"/>
    </row>
    <row r="158" spans="1:13" x14ac:dyDescent="0.25">
      <c r="A158" s="52">
        <v>153</v>
      </c>
      <c r="B158" s="53" t="s">
        <v>1126</v>
      </c>
      <c r="C158" s="316" t="s">
        <v>1127</v>
      </c>
      <c r="D158" s="316"/>
      <c r="E158" s="54"/>
      <c r="F158" s="54"/>
      <c r="G158" s="55">
        <v>127188.61</v>
      </c>
      <c r="H158" s="55">
        <v>127188.61</v>
      </c>
      <c r="I158" s="56">
        <f t="shared" si="2"/>
        <v>0</v>
      </c>
      <c r="J158" s="59"/>
      <c r="K158" s="58"/>
      <c r="L158" s="59"/>
      <c r="M158" s="59"/>
    </row>
    <row r="159" spans="1:13" x14ac:dyDescent="0.25">
      <c r="A159" s="52">
        <v>154</v>
      </c>
      <c r="B159" s="53" t="s">
        <v>1128</v>
      </c>
      <c r="C159" s="316" t="s">
        <v>1129</v>
      </c>
      <c r="D159" s="316"/>
      <c r="E159" s="54"/>
      <c r="F159" s="54"/>
      <c r="G159" s="55">
        <v>57686.33</v>
      </c>
      <c r="H159" s="55">
        <v>57686.33</v>
      </c>
      <c r="I159" s="56">
        <f t="shared" si="2"/>
        <v>0</v>
      </c>
      <c r="J159" s="59"/>
      <c r="K159" s="58"/>
      <c r="L159" s="59"/>
      <c r="M159" s="59"/>
    </row>
    <row r="160" spans="1:13" x14ac:dyDescent="0.25">
      <c r="A160" s="52">
        <v>155</v>
      </c>
      <c r="B160" s="53" t="s">
        <v>1130</v>
      </c>
      <c r="C160" s="316" t="s">
        <v>1131</v>
      </c>
      <c r="D160" s="316"/>
      <c r="E160" s="54"/>
      <c r="F160" s="54"/>
      <c r="G160" s="55">
        <v>143039.81</v>
      </c>
      <c r="H160" s="55">
        <v>143039.81</v>
      </c>
      <c r="I160" s="56">
        <f t="shared" si="2"/>
        <v>0</v>
      </c>
      <c r="J160" s="59"/>
      <c r="K160" s="58"/>
      <c r="L160" s="59"/>
      <c r="M160" s="59"/>
    </row>
    <row r="161" spans="1:13" x14ac:dyDescent="0.25">
      <c r="A161" s="52">
        <v>156</v>
      </c>
      <c r="B161" s="53" t="s">
        <v>1132</v>
      </c>
      <c r="C161" s="316" t="s">
        <v>1133</v>
      </c>
      <c r="D161" s="316"/>
      <c r="E161" s="54"/>
      <c r="F161" s="54"/>
      <c r="G161" s="55">
        <v>40129.620000000003</v>
      </c>
      <c r="H161" s="55">
        <v>40129.620000000003</v>
      </c>
      <c r="I161" s="56">
        <f t="shared" si="2"/>
        <v>0</v>
      </c>
      <c r="J161" s="59"/>
      <c r="K161" s="58"/>
      <c r="L161" s="59"/>
      <c r="M161" s="59"/>
    </row>
    <row r="162" spans="1:13" x14ac:dyDescent="0.25">
      <c r="A162" s="52">
        <v>157</v>
      </c>
      <c r="B162" s="53" t="s">
        <v>1134</v>
      </c>
      <c r="C162" s="316" t="s">
        <v>1135</v>
      </c>
      <c r="D162" s="316"/>
      <c r="E162" s="54"/>
      <c r="F162" s="54"/>
      <c r="G162" s="55">
        <v>7223.33</v>
      </c>
      <c r="H162" s="55">
        <v>7223.33</v>
      </c>
      <c r="I162" s="56">
        <f t="shared" si="2"/>
        <v>0</v>
      </c>
      <c r="J162" s="59"/>
      <c r="K162" s="58"/>
      <c r="L162" s="59"/>
      <c r="M162" s="59"/>
    </row>
    <row r="163" spans="1:13" x14ac:dyDescent="0.25">
      <c r="A163" s="52">
        <v>158</v>
      </c>
      <c r="B163" s="53" t="s">
        <v>1136</v>
      </c>
      <c r="C163" s="316" t="s">
        <v>1137</v>
      </c>
      <c r="D163" s="316"/>
      <c r="E163" s="54"/>
      <c r="F163" s="54"/>
      <c r="G163" s="55">
        <v>33477.019999999997</v>
      </c>
      <c r="H163" s="55">
        <v>33477.019999999997</v>
      </c>
      <c r="I163" s="56">
        <f t="shared" si="2"/>
        <v>0</v>
      </c>
      <c r="J163" s="59"/>
      <c r="K163" s="58"/>
      <c r="L163" s="59"/>
      <c r="M163" s="59"/>
    </row>
    <row r="164" spans="1:13" x14ac:dyDescent="0.25">
      <c r="A164" s="52">
        <v>159</v>
      </c>
      <c r="B164" s="53" t="s">
        <v>1138</v>
      </c>
      <c r="C164" s="316" t="s">
        <v>1139</v>
      </c>
      <c r="D164" s="316"/>
      <c r="E164" s="54"/>
      <c r="F164" s="54"/>
      <c r="G164" s="55">
        <v>10534.03</v>
      </c>
      <c r="H164" s="55">
        <v>10534.03</v>
      </c>
      <c r="I164" s="56">
        <f t="shared" si="2"/>
        <v>0</v>
      </c>
      <c r="J164" s="59"/>
      <c r="K164" s="58"/>
      <c r="L164" s="59"/>
      <c r="M164" s="59"/>
    </row>
    <row r="165" spans="1:13" x14ac:dyDescent="0.25">
      <c r="A165" s="52">
        <v>160</v>
      </c>
      <c r="B165" s="53" t="s">
        <v>1140</v>
      </c>
      <c r="C165" s="316" t="s">
        <v>1141</v>
      </c>
      <c r="D165" s="316"/>
      <c r="E165" s="54"/>
      <c r="F165" s="54"/>
      <c r="G165" s="55">
        <v>20064.810000000001</v>
      </c>
      <c r="H165" s="55">
        <v>20064.810000000001</v>
      </c>
      <c r="I165" s="56">
        <f t="shared" si="2"/>
        <v>0</v>
      </c>
      <c r="J165" s="59"/>
      <c r="K165" s="58"/>
      <c r="L165" s="59"/>
      <c r="M165" s="59"/>
    </row>
    <row r="166" spans="1:13" x14ac:dyDescent="0.25">
      <c r="A166" s="52">
        <v>161</v>
      </c>
      <c r="B166" s="53" t="s">
        <v>1142</v>
      </c>
      <c r="C166" s="316" t="s">
        <v>1143</v>
      </c>
      <c r="D166" s="316"/>
      <c r="E166" s="54"/>
      <c r="F166" s="54"/>
      <c r="G166" s="55">
        <v>16377.35</v>
      </c>
      <c r="H166" s="55">
        <v>16377.35</v>
      </c>
      <c r="I166" s="56">
        <f t="shared" si="2"/>
        <v>0</v>
      </c>
      <c r="J166" s="59"/>
      <c r="K166" s="58"/>
      <c r="L166" s="59"/>
      <c r="M166" s="59"/>
    </row>
    <row r="167" spans="1:13" x14ac:dyDescent="0.25">
      <c r="A167" s="52">
        <v>162</v>
      </c>
      <c r="B167" s="53" t="s">
        <v>1144</v>
      </c>
      <c r="C167" s="316" t="s">
        <v>1145</v>
      </c>
      <c r="D167" s="316"/>
      <c r="E167" s="54"/>
      <c r="F167" s="54"/>
      <c r="G167" s="55">
        <v>110630.68</v>
      </c>
      <c r="H167" s="55">
        <v>110630.68</v>
      </c>
      <c r="I167" s="56">
        <f t="shared" si="2"/>
        <v>0</v>
      </c>
      <c r="J167" s="59"/>
      <c r="K167" s="58"/>
      <c r="L167" s="59"/>
      <c r="M167" s="59"/>
    </row>
    <row r="168" spans="1:13" x14ac:dyDescent="0.25">
      <c r="A168" s="52">
        <v>163</v>
      </c>
      <c r="B168" s="53" t="s">
        <v>1146</v>
      </c>
      <c r="C168" s="316" t="s">
        <v>1147</v>
      </c>
      <c r="D168" s="316"/>
      <c r="E168" s="54"/>
      <c r="F168" s="54"/>
      <c r="G168" s="55">
        <v>43250.82</v>
      </c>
      <c r="H168" s="55">
        <v>43250.82</v>
      </c>
      <c r="I168" s="56">
        <f t="shared" si="2"/>
        <v>0</v>
      </c>
      <c r="J168" s="59"/>
      <c r="K168" s="58"/>
      <c r="L168" s="59"/>
      <c r="M168" s="59"/>
    </row>
    <row r="169" spans="1:13" x14ac:dyDescent="0.25">
      <c r="A169" s="52">
        <v>164</v>
      </c>
      <c r="B169" s="53" t="s">
        <v>1148</v>
      </c>
      <c r="C169" s="316" t="s">
        <v>1149</v>
      </c>
      <c r="D169" s="316"/>
      <c r="E169" s="54"/>
      <c r="F169" s="54"/>
      <c r="G169" s="55">
        <v>19181.96</v>
      </c>
      <c r="H169" s="55">
        <v>19181.96</v>
      </c>
      <c r="I169" s="56">
        <f t="shared" si="2"/>
        <v>0</v>
      </c>
      <c r="J169" s="59"/>
      <c r="K169" s="58"/>
      <c r="L169" s="59"/>
      <c r="M169" s="59"/>
    </row>
    <row r="170" spans="1:13" x14ac:dyDescent="0.25">
      <c r="A170" s="52">
        <v>165</v>
      </c>
      <c r="B170" s="53" t="s">
        <v>1150</v>
      </c>
      <c r="C170" s="316" t="s">
        <v>1151</v>
      </c>
      <c r="D170" s="316"/>
      <c r="E170" s="54"/>
      <c r="F170" s="54"/>
      <c r="G170" s="55">
        <v>105819.59</v>
      </c>
      <c r="H170" s="55">
        <v>105819.59</v>
      </c>
      <c r="I170" s="56">
        <f t="shared" si="2"/>
        <v>0</v>
      </c>
      <c r="J170" s="59"/>
      <c r="K170" s="58"/>
      <c r="L170" s="59"/>
      <c r="M170" s="59"/>
    </row>
    <row r="171" spans="1:13" x14ac:dyDescent="0.25">
      <c r="A171" s="52">
        <v>166</v>
      </c>
      <c r="B171" s="53" t="s">
        <v>1152</v>
      </c>
      <c r="C171" s="316" t="s">
        <v>1153</v>
      </c>
      <c r="D171" s="316"/>
      <c r="E171" s="54"/>
      <c r="F171" s="54"/>
      <c r="G171" s="55">
        <v>29428.39</v>
      </c>
      <c r="H171" s="55">
        <v>29428.39</v>
      </c>
      <c r="I171" s="56">
        <f t="shared" si="2"/>
        <v>0</v>
      </c>
      <c r="J171" s="59"/>
      <c r="K171" s="58"/>
      <c r="L171" s="59"/>
      <c r="M171" s="59"/>
    </row>
    <row r="172" spans="1:13" x14ac:dyDescent="0.25">
      <c r="A172" s="52">
        <v>167</v>
      </c>
      <c r="B172" s="53" t="s">
        <v>1154</v>
      </c>
      <c r="C172" s="316" t="s">
        <v>1155</v>
      </c>
      <c r="D172" s="316"/>
      <c r="E172" s="54"/>
      <c r="F172" s="54"/>
      <c r="G172" s="55">
        <v>53461.58</v>
      </c>
      <c r="H172" s="55">
        <v>53461.58</v>
      </c>
      <c r="I172" s="56">
        <f t="shared" si="2"/>
        <v>0</v>
      </c>
      <c r="J172" s="59"/>
      <c r="K172" s="58"/>
      <c r="L172" s="59"/>
      <c r="M172" s="59"/>
    </row>
    <row r="173" spans="1:13" x14ac:dyDescent="0.25">
      <c r="A173" s="52">
        <v>168</v>
      </c>
      <c r="B173" s="53" t="s">
        <v>1156</v>
      </c>
      <c r="C173" s="316" t="s">
        <v>1157</v>
      </c>
      <c r="D173" s="316"/>
      <c r="E173" s="54"/>
      <c r="F173" s="54"/>
      <c r="G173" s="55">
        <v>27388.47</v>
      </c>
      <c r="H173" s="55">
        <v>27388.47</v>
      </c>
      <c r="I173" s="56">
        <f t="shared" si="2"/>
        <v>0</v>
      </c>
      <c r="J173" s="59"/>
      <c r="K173" s="58"/>
      <c r="L173" s="59"/>
      <c r="M173" s="59"/>
    </row>
    <row r="174" spans="1:13" x14ac:dyDescent="0.25">
      <c r="A174" s="52">
        <v>169</v>
      </c>
      <c r="B174" s="53" t="s">
        <v>1158</v>
      </c>
      <c r="C174" s="316" t="s">
        <v>1159</v>
      </c>
      <c r="D174" s="316"/>
      <c r="E174" s="54"/>
      <c r="F174" s="54"/>
      <c r="G174" s="55">
        <v>28003.79</v>
      </c>
      <c r="H174" s="55">
        <v>28003.79</v>
      </c>
      <c r="I174" s="56">
        <f t="shared" si="2"/>
        <v>0</v>
      </c>
      <c r="J174" s="59"/>
      <c r="K174" s="58"/>
      <c r="L174" s="59"/>
      <c r="M174" s="59"/>
    </row>
    <row r="175" spans="1:13" x14ac:dyDescent="0.25">
      <c r="A175" s="52">
        <v>170</v>
      </c>
      <c r="B175" s="53" t="s">
        <v>1160</v>
      </c>
      <c r="C175" s="316" t="s">
        <v>1161</v>
      </c>
      <c r="D175" s="316"/>
      <c r="E175" s="54"/>
      <c r="F175" s="54"/>
      <c r="G175" s="55">
        <v>13376.54</v>
      </c>
      <c r="H175" s="55">
        <v>13376.54</v>
      </c>
      <c r="I175" s="56">
        <f t="shared" si="2"/>
        <v>0</v>
      </c>
      <c r="J175" s="59"/>
      <c r="K175" s="58"/>
      <c r="L175" s="59"/>
      <c r="M175" s="59"/>
    </row>
    <row r="176" spans="1:13" x14ac:dyDescent="0.25">
      <c r="A176" s="52">
        <v>171</v>
      </c>
      <c r="B176" s="53" t="s">
        <v>1162</v>
      </c>
      <c r="C176" s="316" t="s">
        <v>1163</v>
      </c>
      <c r="D176" s="316"/>
      <c r="E176" s="54"/>
      <c r="F176" s="54"/>
      <c r="G176" s="55">
        <v>13376.54</v>
      </c>
      <c r="H176" s="55">
        <v>13376.54</v>
      </c>
      <c r="I176" s="56">
        <f t="shared" si="2"/>
        <v>0</v>
      </c>
      <c r="J176" s="59"/>
      <c r="K176" s="58"/>
      <c r="L176" s="59"/>
      <c r="M176" s="59"/>
    </row>
    <row r="177" spans="1:13" x14ac:dyDescent="0.25">
      <c r="A177" s="52">
        <v>172</v>
      </c>
      <c r="B177" s="53" t="s">
        <v>1164</v>
      </c>
      <c r="C177" s="316" t="s">
        <v>1165</v>
      </c>
      <c r="D177" s="316"/>
      <c r="E177" s="54"/>
      <c r="F177" s="54"/>
      <c r="G177" s="55">
        <v>40129.629999999997</v>
      </c>
      <c r="H177" s="55">
        <v>40129.629999999997</v>
      </c>
      <c r="I177" s="56">
        <f t="shared" si="2"/>
        <v>0</v>
      </c>
      <c r="J177" s="59"/>
      <c r="K177" s="58"/>
      <c r="L177" s="59"/>
      <c r="M177" s="59"/>
    </row>
    <row r="178" spans="1:13" x14ac:dyDescent="0.25">
      <c r="A178" s="52">
        <v>173</v>
      </c>
      <c r="B178" s="53" t="s">
        <v>1166</v>
      </c>
      <c r="C178" s="316" t="s">
        <v>1167</v>
      </c>
      <c r="D178" s="316"/>
      <c r="E178" s="54"/>
      <c r="F178" s="54"/>
      <c r="G178" s="55">
        <v>33802.519999999997</v>
      </c>
      <c r="H178" s="55">
        <v>33802.519999999997</v>
      </c>
      <c r="I178" s="56">
        <f t="shared" si="2"/>
        <v>0</v>
      </c>
      <c r="J178" s="59"/>
      <c r="K178" s="58"/>
      <c r="L178" s="59"/>
      <c r="M178" s="59"/>
    </row>
    <row r="179" spans="1:13" x14ac:dyDescent="0.25">
      <c r="A179" s="52">
        <v>174</v>
      </c>
      <c r="B179" s="53" t="s">
        <v>1168</v>
      </c>
      <c r="C179" s="316" t="s">
        <v>1169</v>
      </c>
      <c r="D179" s="316"/>
      <c r="E179" s="54"/>
      <c r="F179" s="54"/>
      <c r="G179" s="55">
        <v>16274.79</v>
      </c>
      <c r="H179" s="55">
        <v>16274.79</v>
      </c>
      <c r="I179" s="56">
        <f t="shared" si="2"/>
        <v>0</v>
      </c>
      <c r="J179" s="59"/>
      <c r="K179" s="58"/>
      <c r="L179" s="59"/>
      <c r="M179" s="59"/>
    </row>
    <row r="180" spans="1:13" x14ac:dyDescent="0.25">
      <c r="A180" s="52">
        <v>175</v>
      </c>
      <c r="B180" s="53" t="s">
        <v>1170</v>
      </c>
      <c r="C180" s="316" t="s">
        <v>1171</v>
      </c>
      <c r="D180" s="316"/>
      <c r="E180" s="54"/>
      <c r="F180" s="54"/>
      <c r="G180" s="55">
        <v>50162.03</v>
      </c>
      <c r="H180" s="55">
        <v>50162.03</v>
      </c>
      <c r="I180" s="56">
        <f t="shared" si="2"/>
        <v>0</v>
      </c>
      <c r="J180" s="59"/>
      <c r="K180" s="58"/>
      <c r="L180" s="59"/>
      <c r="M180" s="59"/>
    </row>
    <row r="181" spans="1:13" x14ac:dyDescent="0.25">
      <c r="A181" s="52">
        <v>176</v>
      </c>
      <c r="B181" s="53" t="s">
        <v>1172</v>
      </c>
      <c r="C181" s="316" t="s">
        <v>1173</v>
      </c>
      <c r="D181" s="316"/>
      <c r="E181" s="54"/>
      <c r="F181" s="54"/>
      <c r="G181" s="55">
        <v>14781.08</v>
      </c>
      <c r="H181" s="55">
        <v>14781.08</v>
      </c>
      <c r="I181" s="56">
        <f t="shared" si="2"/>
        <v>0</v>
      </c>
      <c r="J181" s="59"/>
      <c r="K181" s="58"/>
      <c r="L181" s="59"/>
      <c r="M181" s="59"/>
    </row>
    <row r="182" spans="1:13" x14ac:dyDescent="0.25">
      <c r="A182" s="52">
        <v>177</v>
      </c>
      <c r="B182" s="53" t="s">
        <v>1174</v>
      </c>
      <c r="C182" s="316" t="s">
        <v>1175</v>
      </c>
      <c r="D182" s="316"/>
      <c r="E182" s="54"/>
      <c r="F182" s="54"/>
      <c r="G182" s="55">
        <v>28324.83</v>
      </c>
      <c r="H182" s="55">
        <v>28324.83</v>
      </c>
      <c r="I182" s="56">
        <f t="shared" si="2"/>
        <v>0</v>
      </c>
      <c r="J182" s="59"/>
      <c r="K182" s="58"/>
      <c r="L182" s="59"/>
      <c r="M182" s="59"/>
    </row>
    <row r="183" spans="1:13" x14ac:dyDescent="0.25">
      <c r="A183" s="52">
        <v>178</v>
      </c>
      <c r="B183" s="53" t="s">
        <v>1176</v>
      </c>
      <c r="C183" s="316" t="s">
        <v>1177</v>
      </c>
      <c r="D183" s="316"/>
      <c r="E183" s="54"/>
      <c r="F183" s="54"/>
      <c r="G183" s="55">
        <v>10032.41</v>
      </c>
      <c r="H183" s="55">
        <v>10032.41</v>
      </c>
      <c r="I183" s="56">
        <f t="shared" si="2"/>
        <v>0</v>
      </c>
      <c r="J183" s="59"/>
      <c r="K183" s="58"/>
      <c r="L183" s="59"/>
      <c r="M183" s="59"/>
    </row>
    <row r="184" spans="1:13" x14ac:dyDescent="0.25">
      <c r="A184" s="52">
        <v>179</v>
      </c>
      <c r="B184" s="53" t="s">
        <v>1178</v>
      </c>
      <c r="C184" s="316" t="s">
        <v>1179</v>
      </c>
      <c r="D184" s="316"/>
      <c r="E184" s="54"/>
      <c r="F184" s="54"/>
      <c r="G184" s="55">
        <v>10032.41</v>
      </c>
      <c r="H184" s="55">
        <v>10032.41</v>
      </c>
      <c r="I184" s="56">
        <f t="shared" si="2"/>
        <v>0</v>
      </c>
      <c r="J184" s="59"/>
      <c r="K184" s="58"/>
      <c r="L184" s="59"/>
      <c r="M184" s="59"/>
    </row>
    <row r="185" spans="1:13" x14ac:dyDescent="0.25">
      <c r="A185" s="52">
        <v>180</v>
      </c>
      <c r="B185" s="53" t="s">
        <v>1180</v>
      </c>
      <c r="C185" s="316" t="s">
        <v>1181</v>
      </c>
      <c r="D185" s="316"/>
      <c r="E185" s="54"/>
      <c r="F185" s="54"/>
      <c r="G185" s="55">
        <v>11303.18</v>
      </c>
      <c r="H185" s="55">
        <v>11303.18</v>
      </c>
      <c r="I185" s="56">
        <f t="shared" si="2"/>
        <v>0</v>
      </c>
      <c r="J185" s="59"/>
      <c r="K185" s="58"/>
      <c r="L185" s="59"/>
      <c r="M185" s="59"/>
    </row>
    <row r="186" spans="1:13" x14ac:dyDescent="0.25">
      <c r="A186" s="52">
        <v>181</v>
      </c>
      <c r="B186" s="53" t="s">
        <v>1182</v>
      </c>
      <c r="C186" s="316" t="s">
        <v>1183</v>
      </c>
      <c r="D186" s="316"/>
      <c r="E186" s="54"/>
      <c r="F186" s="54"/>
      <c r="G186" s="55">
        <v>8917.69</v>
      </c>
      <c r="H186" s="55">
        <v>8917.69</v>
      </c>
      <c r="I186" s="56">
        <f t="shared" si="2"/>
        <v>0</v>
      </c>
      <c r="J186" s="59"/>
      <c r="K186" s="58"/>
      <c r="L186" s="59"/>
      <c r="M186" s="59"/>
    </row>
    <row r="187" spans="1:13" x14ac:dyDescent="0.25">
      <c r="A187" s="52">
        <v>182</v>
      </c>
      <c r="B187" s="53" t="s">
        <v>1184</v>
      </c>
      <c r="C187" s="316" t="s">
        <v>1185</v>
      </c>
      <c r="D187" s="316"/>
      <c r="E187" s="54"/>
      <c r="F187" s="54"/>
      <c r="G187" s="55">
        <v>18945.64</v>
      </c>
      <c r="H187" s="55">
        <v>18945.64</v>
      </c>
      <c r="I187" s="56">
        <f t="shared" si="2"/>
        <v>0</v>
      </c>
      <c r="J187" s="59"/>
      <c r="K187" s="58"/>
      <c r="L187" s="59"/>
      <c r="M187" s="59"/>
    </row>
    <row r="188" spans="1:13" x14ac:dyDescent="0.25">
      <c r="A188" s="52">
        <v>183</v>
      </c>
      <c r="B188" s="53" t="s">
        <v>1186</v>
      </c>
      <c r="C188" s="316" t="s">
        <v>1187</v>
      </c>
      <c r="D188" s="316"/>
      <c r="E188" s="54"/>
      <c r="F188" s="54"/>
      <c r="G188" s="55">
        <v>63616.6</v>
      </c>
      <c r="H188" s="55">
        <v>63616.6</v>
      </c>
      <c r="I188" s="56">
        <f t="shared" si="2"/>
        <v>0</v>
      </c>
      <c r="J188" s="59"/>
      <c r="K188" s="58"/>
      <c r="L188" s="59"/>
      <c r="M188" s="59"/>
    </row>
    <row r="189" spans="1:13" x14ac:dyDescent="0.25">
      <c r="A189" s="52">
        <v>184</v>
      </c>
      <c r="B189" s="53" t="s">
        <v>1188</v>
      </c>
      <c r="C189" s="316" t="s">
        <v>1189</v>
      </c>
      <c r="D189" s="316"/>
      <c r="E189" s="54"/>
      <c r="F189" s="54"/>
      <c r="G189" s="55">
        <v>71586.789999999994</v>
      </c>
      <c r="H189" s="55">
        <v>71586.789999999994</v>
      </c>
      <c r="I189" s="56">
        <f t="shared" si="2"/>
        <v>0</v>
      </c>
      <c r="J189" s="59"/>
      <c r="K189" s="58"/>
      <c r="L189" s="59"/>
      <c r="M189" s="59"/>
    </row>
    <row r="190" spans="1:13" x14ac:dyDescent="0.25">
      <c r="A190" s="52">
        <v>185</v>
      </c>
      <c r="B190" s="53" t="s">
        <v>1190</v>
      </c>
      <c r="C190" s="316" t="s">
        <v>1191</v>
      </c>
      <c r="D190" s="316"/>
      <c r="E190" s="54"/>
      <c r="F190" s="54"/>
      <c r="G190" s="55">
        <v>10050.24</v>
      </c>
      <c r="H190" s="55">
        <v>10050.24</v>
      </c>
      <c r="I190" s="56">
        <f t="shared" si="2"/>
        <v>0</v>
      </c>
      <c r="J190" s="59"/>
      <c r="K190" s="58"/>
      <c r="L190" s="59"/>
      <c r="M190" s="59"/>
    </row>
    <row r="191" spans="1:13" x14ac:dyDescent="0.25">
      <c r="A191" s="52">
        <v>186</v>
      </c>
      <c r="B191" s="53" t="s">
        <v>1192</v>
      </c>
      <c r="C191" s="316" t="s">
        <v>1193</v>
      </c>
      <c r="D191" s="316"/>
      <c r="E191" s="54"/>
      <c r="F191" s="54"/>
      <c r="G191" s="55">
        <v>10868.44</v>
      </c>
      <c r="H191" s="55">
        <v>10868.44</v>
      </c>
      <c r="I191" s="56">
        <f t="shared" si="2"/>
        <v>0</v>
      </c>
      <c r="J191" s="59"/>
      <c r="K191" s="58"/>
      <c r="L191" s="59"/>
      <c r="M191" s="59"/>
    </row>
    <row r="192" spans="1:13" x14ac:dyDescent="0.25">
      <c r="A192" s="52">
        <v>187</v>
      </c>
      <c r="B192" s="53" t="s">
        <v>1194</v>
      </c>
      <c r="C192" s="316" t="s">
        <v>1195</v>
      </c>
      <c r="D192" s="316"/>
      <c r="E192" s="54"/>
      <c r="F192" s="54"/>
      <c r="G192" s="55">
        <v>52670.13</v>
      </c>
      <c r="H192" s="55">
        <v>52670.13</v>
      </c>
      <c r="I192" s="56">
        <f t="shared" si="2"/>
        <v>0</v>
      </c>
      <c r="J192" s="59"/>
      <c r="K192" s="58"/>
      <c r="L192" s="59"/>
      <c r="M192" s="59"/>
    </row>
    <row r="193" spans="1:13" x14ac:dyDescent="0.25">
      <c r="A193" s="52">
        <v>188</v>
      </c>
      <c r="B193" s="53" t="s">
        <v>1196</v>
      </c>
      <c r="C193" s="316" t="s">
        <v>1197</v>
      </c>
      <c r="D193" s="316"/>
      <c r="E193" s="54"/>
      <c r="F193" s="54"/>
      <c r="G193" s="55">
        <v>7802.98</v>
      </c>
      <c r="H193" s="55">
        <v>7802.98</v>
      </c>
      <c r="I193" s="56">
        <f t="shared" si="2"/>
        <v>0</v>
      </c>
      <c r="J193" s="59"/>
      <c r="K193" s="58"/>
      <c r="L193" s="59"/>
      <c r="M193" s="59"/>
    </row>
    <row r="194" spans="1:13" x14ac:dyDescent="0.25">
      <c r="A194" s="52">
        <v>189</v>
      </c>
      <c r="B194" s="53" t="s">
        <v>1198</v>
      </c>
      <c r="C194" s="316" t="s">
        <v>1199</v>
      </c>
      <c r="D194" s="316"/>
      <c r="E194" s="54"/>
      <c r="F194" s="54"/>
      <c r="G194" s="55">
        <v>35358.660000000003</v>
      </c>
      <c r="H194" s="55">
        <v>35358.660000000003</v>
      </c>
      <c r="I194" s="56">
        <f t="shared" si="2"/>
        <v>0</v>
      </c>
      <c r="J194" s="59"/>
      <c r="K194" s="58"/>
      <c r="L194" s="59"/>
      <c r="M194" s="59"/>
    </row>
    <row r="195" spans="1:13" x14ac:dyDescent="0.25">
      <c r="A195" s="52">
        <v>190</v>
      </c>
      <c r="B195" s="53" t="s">
        <v>1200</v>
      </c>
      <c r="C195" s="316" t="s">
        <v>1201</v>
      </c>
      <c r="D195" s="316"/>
      <c r="E195" s="54"/>
      <c r="F195" s="54"/>
      <c r="G195" s="55">
        <v>9987.82</v>
      </c>
      <c r="H195" s="55">
        <v>9987.82</v>
      </c>
      <c r="I195" s="56">
        <f t="shared" si="2"/>
        <v>0</v>
      </c>
      <c r="J195" s="59"/>
      <c r="K195" s="58"/>
      <c r="L195" s="59"/>
      <c r="M195" s="59"/>
    </row>
    <row r="196" spans="1:13" x14ac:dyDescent="0.25">
      <c r="A196" s="52">
        <v>191</v>
      </c>
      <c r="B196" s="53" t="s">
        <v>1202</v>
      </c>
      <c r="C196" s="316" t="s">
        <v>1203</v>
      </c>
      <c r="D196" s="316"/>
      <c r="E196" s="54"/>
      <c r="F196" s="54"/>
      <c r="G196" s="55">
        <v>12921.74</v>
      </c>
      <c r="H196" s="55">
        <v>12921.74</v>
      </c>
      <c r="I196" s="56">
        <f t="shared" si="2"/>
        <v>0</v>
      </c>
      <c r="J196" s="59"/>
      <c r="K196" s="58"/>
      <c r="L196" s="59"/>
      <c r="M196" s="59"/>
    </row>
    <row r="197" spans="1:13" x14ac:dyDescent="0.25">
      <c r="A197" s="52">
        <v>192</v>
      </c>
      <c r="B197" s="53" t="s">
        <v>1204</v>
      </c>
      <c r="C197" s="316" t="s">
        <v>1205</v>
      </c>
      <c r="D197" s="316"/>
      <c r="E197" s="54"/>
      <c r="F197" s="54"/>
      <c r="G197" s="55">
        <v>257520.71</v>
      </c>
      <c r="H197" s="55">
        <v>257520.71</v>
      </c>
      <c r="I197" s="56">
        <f t="shared" si="2"/>
        <v>0</v>
      </c>
      <c r="J197" s="59"/>
      <c r="K197" s="58"/>
      <c r="L197" s="59"/>
      <c r="M197" s="59"/>
    </row>
    <row r="198" spans="1:13" x14ac:dyDescent="0.25">
      <c r="A198" s="52">
        <v>193</v>
      </c>
      <c r="B198" s="53" t="s">
        <v>1206</v>
      </c>
      <c r="C198" s="316" t="s">
        <v>1207</v>
      </c>
      <c r="D198" s="316"/>
      <c r="E198" s="54"/>
      <c r="F198" s="54"/>
      <c r="G198" s="55">
        <v>32493.85</v>
      </c>
      <c r="H198" s="55">
        <v>32493.85</v>
      </c>
      <c r="I198" s="56">
        <f t="shared" si="2"/>
        <v>0</v>
      </c>
      <c r="J198" s="59"/>
      <c r="K198" s="58"/>
      <c r="L198" s="59"/>
      <c r="M198" s="59"/>
    </row>
    <row r="199" spans="1:13" x14ac:dyDescent="0.25">
      <c r="A199" s="52">
        <v>194</v>
      </c>
      <c r="B199" s="53" t="s">
        <v>1208</v>
      </c>
      <c r="C199" s="316" t="s">
        <v>1209</v>
      </c>
      <c r="D199" s="316"/>
      <c r="E199" s="54"/>
      <c r="F199" s="54"/>
      <c r="G199" s="55">
        <v>54843.82</v>
      </c>
      <c r="H199" s="55">
        <v>54843.82</v>
      </c>
      <c r="I199" s="56">
        <f t="shared" si="2"/>
        <v>0</v>
      </c>
      <c r="J199" s="59"/>
      <c r="K199" s="58"/>
      <c r="L199" s="59"/>
      <c r="M199" s="59"/>
    </row>
    <row r="200" spans="1:13" x14ac:dyDescent="0.25">
      <c r="A200" s="52">
        <v>195</v>
      </c>
      <c r="B200" s="53" t="s">
        <v>1210</v>
      </c>
      <c r="C200" s="316" t="s">
        <v>1211</v>
      </c>
      <c r="D200" s="316"/>
      <c r="E200" s="54"/>
      <c r="F200" s="54"/>
      <c r="G200" s="55">
        <v>64653.279999999999</v>
      </c>
      <c r="H200" s="55">
        <v>64653.279999999999</v>
      </c>
      <c r="I200" s="56">
        <f t="shared" ref="I200:I263" si="3">G200-H200</f>
        <v>0</v>
      </c>
      <c r="J200" s="59"/>
      <c r="K200" s="58"/>
      <c r="L200" s="59"/>
      <c r="M200" s="59"/>
    </row>
    <row r="201" spans="1:13" x14ac:dyDescent="0.25">
      <c r="A201" s="52">
        <v>196</v>
      </c>
      <c r="B201" s="53" t="s">
        <v>1212</v>
      </c>
      <c r="C201" s="316" t="s">
        <v>1213</v>
      </c>
      <c r="D201" s="316"/>
      <c r="E201" s="54"/>
      <c r="F201" s="54"/>
      <c r="G201" s="55">
        <v>26195.73</v>
      </c>
      <c r="H201" s="55">
        <v>26195.73</v>
      </c>
      <c r="I201" s="56">
        <f t="shared" si="3"/>
        <v>0</v>
      </c>
      <c r="J201" s="59"/>
      <c r="K201" s="58"/>
      <c r="L201" s="59"/>
      <c r="M201" s="59"/>
    </row>
    <row r="202" spans="1:13" x14ac:dyDescent="0.25">
      <c r="A202" s="52">
        <v>197</v>
      </c>
      <c r="B202" s="53" t="s">
        <v>1214</v>
      </c>
      <c r="C202" s="316" t="s">
        <v>1215</v>
      </c>
      <c r="D202" s="316"/>
      <c r="E202" s="54"/>
      <c r="F202" s="54"/>
      <c r="G202" s="55">
        <v>37320.550000000003</v>
      </c>
      <c r="H202" s="55">
        <v>37320.550000000003</v>
      </c>
      <c r="I202" s="56">
        <f t="shared" si="3"/>
        <v>0</v>
      </c>
      <c r="J202" s="59"/>
      <c r="K202" s="58"/>
      <c r="L202" s="59"/>
      <c r="M202" s="59"/>
    </row>
    <row r="203" spans="1:13" x14ac:dyDescent="0.25">
      <c r="A203" s="52">
        <v>198</v>
      </c>
      <c r="B203" s="53" t="s">
        <v>1216</v>
      </c>
      <c r="C203" s="316" t="s">
        <v>1217</v>
      </c>
      <c r="D203" s="316"/>
      <c r="E203" s="54"/>
      <c r="F203" s="54"/>
      <c r="G203" s="55">
        <v>5216.8500000000004</v>
      </c>
      <c r="H203" s="55">
        <v>5216.8500000000004</v>
      </c>
      <c r="I203" s="56">
        <f t="shared" si="3"/>
        <v>0</v>
      </c>
      <c r="J203" s="59"/>
      <c r="K203" s="58"/>
      <c r="L203" s="59"/>
      <c r="M203" s="59"/>
    </row>
    <row r="204" spans="1:13" x14ac:dyDescent="0.25">
      <c r="A204" s="52">
        <v>199</v>
      </c>
      <c r="B204" s="53" t="s">
        <v>1218</v>
      </c>
      <c r="C204" s="316" t="s">
        <v>1219</v>
      </c>
      <c r="D204" s="316"/>
      <c r="E204" s="54"/>
      <c r="F204" s="54"/>
      <c r="G204" s="55">
        <v>17657.03</v>
      </c>
      <c r="H204" s="55">
        <v>17657.03</v>
      </c>
      <c r="I204" s="56">
        <f t="shared" si="3"/>
        <v>0</v>
      </c>
      <c r="J204" s="59"/>
      <c r="K204" s="58"/>
      <c r="L204" s="59"/>
      <c r="M204" s="59"/>
    </row>
    <row r="205" spans="1:13" x14ac:dyDescent="0.25">
      <c r="A205" s="52">
        <v>200</v>
      </c>
      <c r="B205" s="53" t="s">
        <v>1220</v>
      </c>
      <c r="C205" s="316" t="s">
        <v>1221</v>
      </c>
      <c r="D205" s="316"/>
      <c r="E205" s="54"/>
      <c r="F205" s="54"/>
      <c r="G205" s="55">
        <v>31546.34</v>
      </c>
      <c r="H205" s="55">
        <v>31546.34</v>
      </c>
      <c r="I205" s="56">
        <f t="shared" si="3"/>
        <v>0</v>
      </c>
      <c r="J205" s="59"/>
      <c r="K205" s="58"/>
      <c r="L205" s="59"/>
      <c r="M205" s="59"/>
    </row>
    <row r="206" spans="1:13" x14ac:dyDescent="0.25">
      <c r="A206" s="52">
        <v>201</v>
      </c>
      <c r="B206" s="53" t="s">
        <v>1222</v>
      </c>
      <c r="C206" s="316" t="s">
        <v>1223</v>
      </c>
      <c r="D206" s="316"/>
      <c r="E206" s="54"/>
      <c r="F206" s="54"/>
      <c r="G206" s="55">
        <v>23721.07</v>
      </c>
      <c r="H206" s="55">
        <v>23721.07</v>
      </c>
      <c r="I206" s="56">
        <f t="shared" si="3"/>
        <v>0</v>
      </c>
      <c r="J206" s="59"/>
      <c r="K206" s="58"/>
      <c r="L206" s="59"/>
      <c r="M206" s="59"/>
    </row>
    <row r="207" spans="1:13" x14ac:dyDescent="0.25">
      <c r="A207" s="52">
        <v>202</v>
      </c>
      <c r="B207" s="53" t="s">
        <v>1224</v>
      </c>
      <c r="C207" s="316" t="s">
        <v>1225</v>
      </c>
      <c r="D207" s="316"/>
      <c r="E207" s="54"/>
      <c r="F207" s="54"/>
      <c r="G207" s="55">
        <v>7602.33</v>
      </c>
      <c r="H207" s="55">
        <v>7602.33</v>
      </c>
      <c r="I207" s="56">
        <f t="shared" si="3"/>
        <v>0</v>
      </c>
      <c r="J207" s="59"/>
      <c r="K207" s="58"/>
      <c r="L207" s="59"/>
      <c r="M207" s="59"/>
    </row>
    <row r="208" spans="1:13" x14ac:dyDescent="0.25">
      <c r="A208" s="52">
        <v>203</v>
      </c>
      <c r="B208" s="53" t="s">
        <v>1226</v>
      </c>
      <c r="C208" s="316" t="s">
        <v>1227</v>
      </c>
      <c r="D208" s="316"/>
      <c r="E208" s="54"/>
      <c r="F208" s="54"/>
      <c r="G208" s="55">
        <v>69558.009999999995</v>
      </c>
      <c r="H208" s="55">
        <v>69558.009999999995</v>
      </c>
      <c r="I208" s="56">
        <f t="shared" si="3"/>
        <v>0</v>
      </c>
      <c r="J208" s="59"/>
      <c r="K208" s="58"/>
      <c r="L208" s="59"/>
      <c r="M208" s="59"/>
    </row>
    <row r="209" spans="1:13" x14ac:dyDescent="0.25">
      <c r="A209" s="52">
        <v>204</v>
      </c>
      <c r="B209" s="53" t="s">
        <v>1228</v>
      </c>
      <c r="C209" s="316" t="s">
        <v>1229</v>
      </c>
      <c r="D209" s="316"/>
      <c r="E209" s="54"/>
      <c r="F209" s="54"/>
      <c r="G209" s="55">
        <v>190270.15</v>
      </c>
      <c r="H209" s="55">
        <v>190270.15</v>
      </c>
      <c r="I209" s="56">
        <f t="shared" si="3"/>
        <v>0</v>
      </c>
      <c r="J209" s="59"/>
      <c r="K209" s="58"/>
      <c r="L209" s="59"/>
      <c r="M209" s="59"/>
    </row>
    <row r="210" spans="1:13" x14ac:dyDescent="0.25">
      <c r="A210" s="52">
        <v>205</v>
      </c>
      <c r="B210" s="53" t="s">
        <v>1230</v>
      </c>
      <c r="C210" s="316" t="s">
        <v>1231</v>
      </c>
      <c r="D210" s="316"/>
      <c r="E210" s="54"/>
      <c r="F210" s="54"/>
      <c r="G210" s="55">
        <v>17868.830000000002</v>
      </c>
      <c r="H210" s="55">
        <v>17868.830000000002</v>
      </c>
      <c r="I210" s="56">
        <f t="shared" si="3"/>
        <v>0</v>
      </c>
      <c r="J210" s="59"/>
      <c r="K210" s="58"/>
      <c r="L210" s="59"/>
      <c r="M210" s="59"/>
    </row>
    <row r="211" spans="1:13" x14ac:dyDescent="0.25">
      <c r="A211" s="52">
        <v>206</v>
      </c>
      <c r="B211" s="53" t="s">
        <v>1232</v>
      </c>
      <c r="C211" s="316" t="s">
        <v>1233</v>
      </c>
      <c r="D211" s="316"/>
      <c r="E211" s="54"/>
      <c r="F211" s="54"/>
      <c r="G211" s="55">
        <v>45145.83</v>
      </c>
      <c r="H211" s="55">
        <v>45145.83</v>
      </c>
      <c r="I211" s="56">
        <f t="shared" si="3"/>
        <v>0</v>
      </c>
      <c r="J211" s="59"/>
      <c r="K211" s="58"/>
      <c r="L211" s="59"/>
      <c r="M211" s="59"/>
    </row>
    <row r="212" spans="1:13" x14ac:dyDescent="0.25">
      <c r="A212" s="52">
        <v>207</v>
      </c>
      <c r="B212" s="53" t="s">
        <v>1234</v>
      </c>
      <c r="C212" s="316" t="s">
        <v>1235</v>
      </c>
      <c r="D212" s="316"/>
      <c r="E212" s="54"/>
      <c r="F212" s="54"/>
      <c r="G212" s="55">
        <v>11236.29</v>
      </c>
      <c r="H212" s="55">
        <v>11236.29</v>
      </c>
      <c r="I212" s="56">
        <f t="shared" si="3"/>
        <v>0</v>
      </c>
      <c r="J212" s="59"/>
      <c r="K212" s="58"/>
      <c r="L212" s="59"/>
      <c r="M212" s="59"/>
    </row>
    <row r="213" spans="1:13" x14ac:dyDescent="0.25">
      <c r="A213" s="52">
        <v>208</v>
      </c>
      <c r="B213" s="53" t="s">
        <v>1236</v>
      </c>
      <c r="C213" s="316" t="s">
        <v>1237</v>
      </c>
      <c r="D213" s="316"/>
      <c r="E213" s="54"/>
      <c r="F213" s="54"/>
      <c r="G213" s="55">
        <v>143842.4</v>
      </c>
      <c r="H213" s="55">
        <v>143842.4</v>
      </c>
      <c r="I213" s="56">
        <f t="shared" si="3"/>
        <v>0</v>
      </c>
      <c r="J213" s="59"/>
      <c r="K213" s="58"/>
      <c r="L213" s="59"/>
      <c r="M213" s="59"/>
    </row>
    <row r="214" spans="1:13" x14ac:dyDescent="0.25">
      <c r="A214" s="52">
        <v>209</v>
      </c>
      <c r="B214" s="53" t="s">
        <v>1238</v>
      </c>
      <c r="C214" s="316" t="s">
        <v>1239</v>
      </c>
      <c r="D214" s="316"/>
      <c r="E214" s="54"/>
      <c r="F214" s="54"/>
      <c r="G214" s="55">
        <v>16386.259999999998</v>
      </c>
      <c r="H214" s="55">
        <v>16386.259999999998</v>
      </c>
      <c r="I214" s="56">
        <f t="shared" si="3"/>
        <v>0</v>
      </c>
      <c r="J214" s="59"/>
      <c r="K214" s="58"/>
      <c r="L214" s="59"/>
      <c r="M214" s="59"/>
    </row>
    <row r="215" spans="1:13" x14ac:dyDescent="0.25">
      <c r="A215" s="52">
        <v>210</v>
      </c>
      <c r="B215" s="53" t="s">
        <v>1240</v>
      </c>
      <c r="C215" s="316" t="s">
        <v>1241</v>
      </c>
      <c r="D215" s="316"/>
      <c r="E215" s="54"/>
      <c r="F215" s="54"/>
      <c r="G215" s="55">
        <v>10032.41</v>
      </c>
      <c r="H215" s="55">
        <v>10032.41</v>
      </c>
      <c r="I215" s="56">
        <f t="shared" si="3"/>
        <v>0</v>
      </c>
      <c r="J215" s="59"/>
      <c r="K215" s="58"/>
      <c r="L215" s="59"/>
      <c r="M215" s="59"/>
    </row>
    <row r="216" spans="1:13" x14ac:dyDescent="0.25">
      <c r="A216" s="52">
        <v>211</v>
      </c>
      <c r="B216" s="53" t="s">
        <v>1242</v>
      </c>
      <c r="C216" s="316" t="s">
        <v>1243</v>
      </c>
      <c r="D216" s="316"/>
      <c r="E216" s="54"/>
      <c r="F216" s="54"/>
      <c r="G216" s="55">
        <v>44588.47</v>
      </c>
      <c r="H216" s="55">
        <v>44588.47</v>
      </c>
      <c r="I216" s="56">
        <f t="shared" si="3"/>
        <v>0</v>
      </c>
      <c r="J216" s="59"/>
      <c r="K216" s="58"/>
      <c r="L216" s="59"/>
      <c r="M216" s="59"/>
    </row>
    <row r="217" spans="1:13" x14ac:dyDescent="0.25">
      <c r="A217" s="52">
        <v>212</v>
      </c>
      <c r="B217" s="53" t="s">
        <v>1244</v>
      </c>
      <c r="C217" s="316" t="s">
        <v>1245</v>
      </c>
      <c r="D217" s="316"/>
      <c r="E217" s="54"/>
      <c r="F217" s="54"/>
      <c r="G217" s="55">
        <v>15717.44</v>
      </c>
      <c r="H217" s="55">
        <v>15717.44</v>
      </c>
      <c r="I217" s="56">
        <f t="shared" si="3"/>
        <v>0</v>
      </c>
      <c r="J217" s="59"/>
      <c r="K217" s="58"/>
      <c r="L217" s="59"/>
      <c r="M217" s="59"/>
    </row>
    <row r="218" spans="1:13" x14ac:dyDescent="0.25">
      <c r="A218" s="52">
        <v>213</v>
      </c>
      <c r="B218" s="53" t="s">
        <v>1246</v>
      </c>
      <c r="C218" s="316" t="s">
        <v>1247</v>
      </c>
      <c r="D218" s="316"/>
      <c r="E218" s="54"/>
      <c r="F218" s="54"/>
      <c r="G218" s="55">
        <v>22572.91</v>
      </c>
      <c r="H218" s="55">
        <v>22572.91</v>
      </c>
      <c r="I218" s="56">
        <f t="shared" si="3"/>
        <v>0</v>
      </c>
      <c r="J218" s="59"/>
      <c r="K218" s="58"/>
      <c r="L218" s="59"/>
      <c r="M218" s="59"/>
    </row>
    <row r="219" spans="1:13" x14ac:dyDescent="0.25">
      <c r="A219" s="52">
        <v>214</v>
      </c>
      <c r="B219" s="53" t="s">
        <v>1248</v>
      </c>
      <c r="C219" s="316" t="s">
        <v>1249</v>
      </c>
      <c r="D219" s="316"/>
      <c r="E219" s="54"/>
      <c r="F219" s="54"/>
      <c r="G219" s="55">
        <v>88338.68</v>
      </c>
      <c r="H219" s="55">
        <v>88338.68</v>
      </c>
      <c r="I219" s="56">
        <f t="shared" si="3"/>
        <v>0</v>
      </c>
      <c r="J219" s="59"/>
      <c r="K219" s="58"/>
      <c r="L219" s="59"/>
      <c r="M219" s="59"/>
    </row>
    <row r="220" spans="1:13" x14ac:dyDescent="0.25">
      <c r="A220" s="52">
        <v>215</v>
      </c>
      <c r="B220" s="53" t="s">
        <v>1250</v>
      </c>
      <c r="C220" s="316" t="s">
        <v>1251</v>
      </c>
      <c r="D220" s="316"/>
      <c r="E220" s="54"/>
      <c r="F220" s="54"/>
      <c r="G220" s="55">
        <v>10050.24</v>
      </c>
      <c r="H220" s="55">
        <v>10050.24</v>
      </c>
      <c r="I220" s="56">
        <f t="shared" si="3"/>
        <v>0</v>
      </c>
      <c r="J220" s="59"/>
      <c r="K220" s="58"/>
      <c r="L220" s="59"/>
      <c r="M220" s="59"/>
    </row>
    <row r="221" spans="1:13" x14ac:dyDescent="0.25">
      <c r="A221" s="52">
        <v>216</v>
      </c>
      <c r="B221" s="53" t="s">
        <v>1252</v>
      </c>
      <c r="C221" s="316" t="s">
        <v>1253</v>
      </c>
      <c r="D221" s="316"/>
      <c r="E221" s="54"/>
      <c r="F221" s="54"/>
      <c r="G221" s="55">
        <v>40241.089999999997</v>
      </c>
      <c r="H221" s="55">
        <v>40241.089999999997</v>
      </c>
      <c r="I221" s="56">
        <f t="shared" si="3"/>
        <v>0</v>
      </c>
      <c r="J221" s="59"/>
      <c r="K221" s="58"/>
      <c r="L221" s="59"/>
      <c r="M221" s="59"/>
    </row>
    <row r="222" spans="1:13" x14ac:dyDescent="0.25">
      <c r="A222" s="52">
        <v>217</v>
      </c>
      <c r="B222" s="53" t="s">
        <v>1254</v>
      </c>
      <c r="C222" s="316" t="s">
        <v>1255</v>
      </c>
      <c r="D222" s="316"/>
      <c r="E222" s="54"/>
      <c r="F222" s="54"/>
      <c r="G222" s="55">
        <v>19195.34</v>
      </c>
      <c r="H222" s="55">
        <v>19195.34</v>
      </c>
      <c r="I222" s="56">
        <f t="shared" si="3"/>
        <v>0</v>
      </c>
      <c r="J222" s="59"/>
      <c r="K222" s="58"/>
      <c r="L222" s="59"/>
      <c r="M222" s="59"/>
    </row>
    <row r="223" spans="1:13" x14ac:dyDescent="0.25">
      <c r="A223" s="52">
        <v>218</v>
      </c>
      <c r="B223" s="53" t="s">
        <v>1256</v>
      </c>
      <c r="C223" s="316" t="s">
        <v>1257</v>
      </c>
      <c r="D223" s="316"/>
      <c r="E223" s="54"/>
      <c r="F223" s="54"/>
      <c r="G223" s="55">
        <v>10032.41</v>
      </c>
      <c r="H223" s="55">
        <v>10032.41</v>
      </c>
      <c r="I223" s="56">
        <f t="shared" si="3"/>
        <v>0</v>
      </c>
      <c r="J223" s="59"/>
      <c r="K223" s="58"/>
      <c r="L223" s="59"/>
      <c r="M223" s="59"/>
    </row>
    <row r="224" spans="1:13" x14ac:dyDescent="0.25">
      <c r="A224" s="52">
        <v>219</v>
      </c>
      <c r="B224" s="53" t="s">
        <v>1258</v>
      </c>
      <c r="C224" s="316" t="s">
        <v>1259</v>
      </c>
      <c r="D224" s="316"/>
      <c r="E224" s="54"/>
      <c r="F224" s="54"/>
      <c r="G224" s="55">
        <v>13844.72</v>
      </c>
      <c r="H224" s="55">
        <v>13844.72</v>
      </c>
      <c r="I224" s="56">
        <f t="shared" si="3"/>
        <v>0</v>
      </c>
      <c r="J224" s="59"/>
      <c r="K224" s="58"/>
      <c r="L224" s="59"/>
      <c r="M224" s="59"/>
    </row>
    <row r="225" spans="1:13" x14ac:dyDescent="0.25">
      <c r="A225" s="52">
        <v>220</v>
      </c>
      <c r="B225" s="53" t="s">
        <v>1260</v>
      </c>
      <c r="C225" s="316" t="s">
        <v>1261</v>
      </c>
      <c r="D225" s="316"/>
      <c r="E225" s="54"/>
      <c r="F225" s="54"/>
      <c r="G225" s="55">
        <v>29495.27</v>
      </c>
      <c r="H225" s="55">
        <v>29495.27</v>
      </c>
      <c r="I225" s="56">
        <f t="shared" si="3"/>
        <v>0</v>
      </c>
      <c r="J225" s="59"/>
      <c r="K225" s="58"/>
      <c r="L225" s="59"/>
      <c r="M225" s="59"/>
    </row>
    <row r="226" spans="1:13" x14ac:dyDescent="0.25">
      <c r="A226" s="52">
        <v>221</v>
      </c>
      <c r="B226" s="53" t="s">
        <v>1262</v>
      </c>
      <c r="C226" s="316" t="s">
        <v>1263</v>
      </c>
      <c r="D226" s="316"/>
      <c r="E226" s="54"/>
      <c r="F226" s="54"/>
      <c r="G226" s="55">
        <v>53104.87</v>
      </c>
      <c r="H226" s="55">
        <v>53104.87</v>
      </c>
      <c r="I226" s="56">
        <f t="shared" si="3"/>
        <v>0</v>
      </c>
      <c r="J226" s="59"/>
      <c r="K226" s="58"/>
      <c r="L226" s="59"/>
      <c r="M226" s="59"/>
    </row>
    <row r="227" spans="1:13" x14ac:dyDescent="0.25">
      <c r="A227" s="52">
        <v>222</v>
      </c>
      <c r="B227" s="53" t="s">
        <v>1264</v>
      </c>
      <c r="C227" s="316" t="s">
        <v>1265</v>
      </c>
      <c r="D227" s="316"/>
      <c r="E227" s="54"/>
      <c r="F227" s="54"/>
      <c r="G227" s="55">
        <v>7160.91</v>
      </c>
      <c r="H227" s="55">
        <v>7160.91</v>
      </c>
      <c r="I227" s="56">
        <f t="shared" si="3"/>
        <v>0</v>
      </c>
      <c r="J227" s="59"/>
      <c r="K227" s="58"/>
      <c r="L227" s="59"/>
      <c r="M227" s="59"/>
    </row>
    <row r="228" spans="1:13" x14ac:dyDescent="0.25">
      <c r="A228" s="52">
        <v>223</v>
      </c>
      <c r="B228" s="53" t="s">
        <v>1266</v>
      </c>
      <c r="C228" s="316" t="s">
        <v>1267</v>
      </c>
      <c r="D228" s="316"/>
      <c r="E228" s="54"/>
      <c r="F228" s="54"/>
      <c r="G228" s="55">
        <v>20566.43</v>
      </c>
      <c r="H228" s="55">
        <v>20566.43</v>
      </c>
      <c r="I228" s="56">
        <f t="shared" si="3"/>
        <v>0</v>
      </c>
      <c r="J228" s="59"/>
      <c r="K228" s="58"/>
      <c r="L228" s="59"/>
      <c r="M228" s="59"/>
    </row>
    <row r="229" spans="1:13" x14ac:dyDescent="0.25">
      <c r="A229" s="52">
        <v>224</v>
      </c>
      <c r="B229" s="53" t="s">
        <v>1268</v>
      </c>
      <c r="C229" s="316" t="s">
        <v>1269</v>
      </c>
      <c r="D229" s="316"/>
      <c r="E229" s="54"/>
      <c r="F229" s="54"/>
      <c r="G229" s="55">
        <v>10768.12</v>
      </c>
      <c r="H229" s="55">
        <v>10768.12</v>
      </c>
      <c r="I229" s="56">
        <f t="shared" si="3"/>
        <v>0</v>
      </c>
      <c r="J229" s="59"/>
      <c r="K229" s="58"/>
      <c r="L229" s="59"/>
      <c r="M229" s="59"/>
    </row>
    <row r="230" spans="1:13" x14ac:dyDescent="0.25">
      <c r="A230" s="52">
        <v>225</v>
      </c>
      <c r="B230" s="53" t="s">
        <v>1270</v>
      </c>
      <c r="C230" s="316" t="s">
        <v>1271</v>
      </c>
      <c r="D230" s="316"/>
      <c r="E230" s="54"/>
      <c r="F230" s="54"/>
      <c r="G230" s="55">
        <v>16698.38</v>
      </c>
      <c r="H230" s="55">
        <v>16698.38</v>
      </c>
      <c r="I230" s="56">
        <f t="shared" si="3"/>
        <v>0</v>
      </c>
      <c r="J230" s="59"/>
      <c r="K230" s="58"/>
      <c r="L230" s="59"/>
      <c r="M230" s="59"/>
    </row>
    <row r="231" spans="1:13" x14ac:dyDescent="0.25">
      <c r="A231" s="52">
        <v>226</v>
      </c>
      <c r="B231" s="53" t="s">
        <v>1272</v>
      </c>
      <c r="C231" s="316" t="s">
        <v>1273</v>
      </c>
      <c r="D231" s="316"/>
      <c r="E231" s="54"/>
      <c r="F231" s="54"/>
      <c r="G231" s="55">
        <v>26753.08</v>
      </c>
      <c r="H231" s="55">
        <v>26753.08</v>
      </c>
      <c r="I231" s="56">
        <f t="shared" si="3"/>
        <v>0</v>
      </c>
      <c r="J231" s="59"/>
      <c r="K231" s="58"/>
      <c r="L231" s="59"/>
      <c r="M231" s="59"/>
    </row>
    <row r="232" spans="1:13" x14ac:dyDescent="0.25">
      <c r="A232" s="52">
        <v>227</v>
      </c>
      <c r="B232" s="53" t="s">
        <v>1274</v>
      </c>
      <c r="C232" s="316" t="s">
        <v>1275</v>
      </c>
      <c r="D232" s="316"/>
      <c r="E232" s="54"/>
      <c r="F232" s="54"/>
      <c r="G232" s="55">
        <v>5841.09</v>
      </c>
      <c r="H232" s="55">
        <v>5841.09</v>
      </c>
      <c r="I232" s="56">
        <f t="shared" si="3"/>
        <v>0</v>
      </c>
      <c r="J232" s="59"/>
      <c r="K232" s="58"/>
      <c r="L232" s="59"/>
      <c r="M232" s="59"/>
    </row>
    <row r="233" spans="1:13" x14ac:dyDescent="0.25">
      <c r="A233" s="52">
        <v>228</v>
      </c>
      <c r="B233" s="53" t="s">
        <v>1276</v>
      </c>
      <c r="C233" s="316" t="s">
        <v>1277</v>
      </c>
      <c r="D233" s="316"/>
      <c r="E233" s="54"/>
      <c r="F233" s="54"/>
      <c r="G233" s="55">
        <v>53506.16</v>
      </c>
      <c r="H233" s="55">
        <v>53506.16</v>
      </c>
      <c r="I233" s="56">
        <f t="shared" si="3"/>
        <v>0</v>
      </c>
      <c r="J233" s="59"/>
      <c r="K233" s="58"/>
      <c r="L233" s="59"/>
      <c r="M233" s="59"/>
    </row>
    <row r="234" spans="1:13" x14ac:dyDescent="0.25">
      <c r="A234" s="52">
        <v>229</v>
      </c>
      <c r="B234" s="53" t="s">
        <v>1278</v>
      </c>
      <c r="C234" s="316" t="s">
        <v>1279</v>
      </c>
      <c r="D234" s="316"/>
      <c r="E234" s="54"/>
      <c r="F234" s="54"/>
      <c r="G234" s="55">
        <v>13844.72</v>
      </c>
      <c r="H234" s="55">
        <v>13844.72</v>
      </c>
      <c r="I234" s="56">
        <f t="shared" si="3"/>
        <v>0</v>
      </c>
      <c r="J234" s="59"/>
      <c r="K234" s="58"/>
      <c r="L234" s="59"/>
      <c r="M234" s="59"/>
    </row>
    <row r="235" spans="1:13" x14ac:dyDescent="0.25">
      <c r="A235" s="52">
        <v>230</v>
      </c>
      <c r="B235" s="53" t="s">
        <v>1280</v>
      </c>
      <c r="C235" s="316" t="s">
        <v>1281</v>
      </c>
      <c r="D235" s="316"/>
      <c r="E235" s="54"/>
      <c r="F235" s="54"/>
      <c r="G235" s="55">
        <v>121503.58</v>
      </c>
      <c r="H235" s="55">
        <v>121503.58</v>
      </c>
      <c r="I235" s="56">
        <f t="shared" si="3"/>
        <v>0</v>
      </c>
      <c r="J235" s="59"/>
      <c r="K235" s="58"/>
      <c r="L235" s="59"/>
      <c r="M235" s="59"/>
    </row>
    <row r="236" spans="1:13" x14ac:dyDescent="0.25">
      <c r="A236" s="52">
        <v>231</v>
      </c>
      <c r="B236" s="53" t="s">
        <v>1282</v>
      </c>
      <c r="C236" s="316" t="s">
        <v>1283</v>
      </c>
      <c r="D236" s="316"/>
      <c r="E236" s="54"/>
      <c r="F236" s="54"/>
      <c r="G236" s="55">
        <v>140052.38</v>
      </c>
      <c r="H236" s="55">
        <v>140052.38</v>
      </c>
      <c r="I236" s="56">
        <f t="shared" si="3"/>
        <v>0</v>
      </c>
      <c r="J236" s="59"/>
      <c r="K236" s="58"/>
      <c r="L236" s="59"/>
      <c r="M236" s="59"/>
    </row>
    <row r="237" spans="1:13" x14ac:dyDescent="0.25">
      <c r="A237" s="52">
        <v>232</v>
      </c>
      <c r="B237" s="53" t="s">
        <v>1284</v>
      </c>
      <c r="C237" s="316" t="s">
        <v>1285</v>
      </c>
      <c r="D237" s="316"/>
      <c r="E237" s="54"/>
      <c r="F237" s="54"/>
      <c r="G237" s="55">
        <v>31211.93</v>
      </c>
      <c r="H237" s="55">
        <v>31211.93</v>
      </c>
      <c r="I237" s="56">
        <f t="shared" si="3"/>
        <v>0</v>
      </c>
      <c r="J237" s="59"/>
      <c r="K237" s="58"/>
      <c r="L237" s="59"/>
      <c r="M237" s="59"/>
    </row>
    <row r="238" spans="1:13" x14ac:dyDescent="0.25">
      <c r="A238" s="52">
        <v>233</v>
      </c>
      <c r="B238" s="53" t="s">
        <v>1286</v>
      </c>
      <c r="C238" s="316" t="s">
        <v>1287</v>
      </c>
      <c r="D238" s="316"/>
      <c r="E238" s="54"/>
      <c r="F238" s="54"/>
      <c r="G238" s="55">
        <v>53506.16</v>
      </c>
      <c r="H238" s="55">
        <v>53506.16</v>
      </c>
      <c r="I238" s="56">
        <f t="shared" si="3"/>
        <v>0</v>
      </c>
      <c r="J238" s="59"/>
      <c r="K238" s="58"/>
      <c r="L238" s="59"/>
      <c r="M238" s="59"/>
    </row>
    <row r="239" spans="1:13" x14ac:dyDescent="0.25">
      <c r="A239" s="52">
        <v>234</v>
      </c>
      <c r="B239" s="53" t="s">
        <v>1288</v>
      </c>
      <c r="C239" s="316" t="s">
        <v>1289</v>
      </c>
      <c r="D239" s="316"/>
      <c r="E239" s="54"/>
      <c r="F239" s="54"/>
      <c r="G239" s="55">
        <v>58745.31</v>
      </c>
      <c r="H239" s="55">
        <v>58745.31</v>
      </c>
      <c r="I239" s="56">
        <f t="shared" si="3"/>
        <v>0</v>
      </c>
      <c r="J239" s="59"/>
      <c r="K239" s="58"/>
      <c r="L239" s="59"/>
      <c r="M239" s="59"/>
    </row>
    <row r="240" spans="1:13" x14ac:dyDescent="0.25">
      <c r="A240" s="52">
        <v>235</v>
      </c>
      <c r="B240" s="53" t="s">
        <v>1290</v>
      </c>
      <c r="C240" s="316" t="s">
        <v>1291</v>
      </c>
      <c r="D240" s="316"/>
      <c r="E240" s="54"/>
      <c r="F240" s="54"/>
      <c r="G240" s="55">
        <v>27198.97</v>
      </c>
      <c r="H240" s="55">
        <v>27198.97</v>
      </c>
      <c r="I240" s="56">
        <f t="shared" si="3"/>
        <v>0</v>
      </c>
      <c r="J240" s="59"/>
      <c r="K240" s="58"/>
      <c r="L240" s="59"/>
      <c r="M240" s="59"/>
    </row>
    <row r="241" spans="1:13" x14ac:dyDescent="0.25">
      <c r="A241" s="52">
        <v>236</v>
      </c>
      <c r="B241" s="53" t="s">
        <v>1292</v>
      </c>
      <c r="C241" s="316" t="s">
        <v>1293</v>
      </c>
      <c r="D241" s="316"/>
      <c r="E241" s="54"/>
      <c r="F241" s="54"/>
      <c r="G241" s="55">
        <v>27310.44</v>
      </c>
      <c r="H241" s="55">
        <v>27310.44</v>
      </c>
      <c r="I241" s="56">
        <f t="shared" si="3"/>
        <v>0</v>
      </c>
      <c r="J241" s="59"/>
      <c r="K241" s="58"/>
      <c r="L241" s="59"/>
      <c r="M241" s="59"/>
    </row>
    <row r="242" spans="1:13" x14ac:dyDescent="0.25">
      <c r="A242" s="52">
        <v>237</v>
      </c>
      <c r="B242" s="53" t="s">
        <v>1294</v>
      </c>
      <c r="C242" s="316" t="s">
        <v>1295</v>
      </c>
      <c r="D242" s="316"/>
      <c r="E242" s="54"/>
      <c r="F242" s="54"/>
      <c r="G242" s="55">
        <v>12631.91</v>
      </c>
      <c r="H242" s="55">
        <v>12631.91</v>
      </c>
      <c r="I242" s="56">
        <f t="shared" si="3"/>
        <v>0</v>
      </c>
      <c r="J242" s="59"/>
      <c r="K242" s="58"/>
      <c r="L242" s="59"/>
      <c r="M242" s="59"/>
    </row>
    <row r="243" spans="1:13" x14ac:dyDescent="0.25">
      <c r="A243" s="52">
        <v>238</v>
      </c>
      <c r="B243" s="53" t="s">
        <v>1296</v>
      </c>
      <c r="C243" s="316" t="s">
        <v>1297</v>
      </c>
      <c r="D243" s="316"/>
      <c r="E243" s="54"/>
      <c r="F243" s="54"/>
      <c r="G243" s="55">
        <v>17389.5</v>
      </c>
      <c r="H243" s="55">
        <v>17389.5</v>
      </c>
      <c r="I243" s="56">
        <f t="shared" si="3"/>
        <v>0</v>
      </c>
      <c r="J243" s="59"/>
      <c r="K243" s="58"/>
      <c r="L243" s="59"/>
      <c r="M243" s="59"/>
    </row>
    <row r="244" spans="1:13" x14ac:dyDescent="0.25">
      <c r="A244" s="52">
        <v>239</v>
      </c>
      <c r="B244" s="53" t="s">
        <v>1298</v>
      </c>
      <c r="C244" s="316" t="s">
        <v>1299</v>
      </c>
      <c r="D244" s="316"/>
      <c r="E244" s="54"/>
      <c r="F244" s="54"/>
      <c r="G244" s="55">
        <v>16656.02</v>
      </c>
      <c r="H244" s="55">
        <v>16656.02</v>
      </c>
      <c r="I244" s="56">
        <f t="shared" si="3"/>
        <v>0</v>
      </c>
      <c r="J244" s="59"/>
      <c r="K244" s="58"/>
      <c r="L244" s="59"/>
      <c r="M244" s="59"/>
    </row>
    <row r="245" spans="1:13" x14ac:dyDescent="0.25">
      <c r="A245" s="52">
        <v>240</v>
      </c>
      <c r="B245" s="53" t="s">
        <v>1300</v>
      </c>
      <c r="C245" s="316" t="s">
        <v>1301</v>
      </c>
      <c r="D245" s="316"/>
      <c r="E245" s="54"/>
      <c r="F245" s="54"/>
      <c r="G245" s="55">
        <v>58856.78</v>
      </c>
      <c r="H245" s="55">
        <v>58856.78</v>
      </c>
      <c r="I245" s="56">
        <f t="shared" si="3"/>
        <v>0</v>
      </c>
      <c r="J245" s="59"/>
      <c r="K245" s="58"/>
      <c r="L245" s="59"/>
      <c r="M245" s="59"/>
    </row>
    <row r="246" spans="1:13" x14ac:dyDescent="0.25">
      <c r="A246" s="52">
        <v>241</v>
      </c>
      <c r="B246" s="53" t="s">
        <v>1302</v>
      </c>
      <c r="C246" s="316" t="s">
        <v>1303</v>
      </c>
      <c r="D246" s="316"/>
      <c r="E246" s="54"/>
      <c r="F246" s="54"/>
      <c r="G246" s="55">
        <v>17322.62</v>
      </c>
      <c r="H246" s="55">
        <v>17322.62</v>
      </c>
      <c r="I246" s="56">
        <f t="shared" si="3"/>
        <v>0</v>
      </c>
      <c r="J246" s="59"/>
      <c r="K246" s="58"/>
      <c r="L246" s="59"/>
      <c r="M246" s="59"/>
    </row>
    <row r="247" spans="1:13" x14ac:dyDescent="0.25">
      <c r="A247" s="52">
        <v>242</v>
      </c>
      <c r="B247" s="53" t="s">
        <v>1304</v>
      </c>
      <c r="C247" s="316" t="s">
        <v>1305</v>
      </c>
      <c r="D247" s="316"/>
      <c r="E247" s="54"/>
      <c r="F247" s="54"/>
      <c r="G247" s="55">
        <v>215788.36</v>
      </c>
      <c r="H247" s="55">
        <v>215788.36</v>
      </c>
      <c r="I247" s="56">
        <f t="shared" si="3"/>
        <v>0</v>
      </c>
      <c r="J247" s="59"/>
      <c r="K247" s="58"/>
      <c r="L247" s="59"/>
      <c r="M247" s="59"/>
    </row>
    <row r="248" spans="1:13" x14ac:dyDescent="0.25">
      <c r="A248" s="52">
        <v>243</v>
      </c>
      <c r="B248" s="53" t="s">
        <v>1306</v>
      </c>
      <c r="C248" s="316" t="s">
        <v>1307</v>
      </c>
      <c r="D248" s="316"/>
      <c r="E248" s="54"/>
      <c r="F248" s="54"/>
      <c r="G248" s="55">
        <v>179535.47</v>
      </c>
      <c r="H248" s="55">
        <v>179535.47</v>
      </c>
      <c r="I248" s="56">
        <f t="shared" si="3"/>
        <v>0</v>
      </c>
      <c r="J248" s="59"/>
      <c r="K248" s="58"/>
      <c r="L248" s="59"/>
      <c r="M248" s="59"/>
    </row>
    <row r="249" spans="1:13" x14ac:dyDescent="0.25">
      <c r="A249" s="52">
        <v>244</v>
      </c>
      <c r="B249" s="53" t="s">
        <v>1308</v>
      </c>
      <c r="C249" s="316" t="s">
        <v>1309</v>
      </c>
      <c r="D249" s="316"/>
      <c r="E249" s="54"/>
      <c r="F249" s="54"/>
      <c r="G249" s="55">
        <v>86947.520000000004</v>
      </c>
      <c r="H249" s="55">
        <v>86947.520000000004</v>
      </c>
      <c r="I249" s="56">
        <f t="shared" si="3"/>
        <v>0</v>
      </c>
      <c r="J249" s="59"/>
      <c r="K249" s="58"/>
      <c r="L249" s="59"/>
      <c r="M249" s="59"/>
    </row>
    <row r="250" spans="1:13" x14ac:dyDescent="0.25">
      <c r="A250" s="52">
        <v>245</v>
      </c>
      <c r="B250" s="53" t="s">
        <v>1310</v>
      </c>
      <c r="C250" s="316" t="s">
        <v>1311</v>
      </c>
      <c r="D250" s="316"/>
      <c r="E250" s="54"/>
      <c r="F250" s="54"/>
      <c r="G250" s="55">
        <v>77962.94</v>
      </c>
      <c r="H250" s="55">
        <v>77962.94</v>
      </c>
      <c r="I250" s="56">
        <f t="shared" si="3"/>
        <v>0</v>
      </c>
      <c r="J250" s="59"/>
      <c r="K250" s="58"/>
      <c r="L250" s="59"/>
      <c r="M250" s="59"/>
    </row>
    <row r="251" spans="1:13" x14ac:dyDescent="0.25">
      <c r="A251" s="52">
        <v>246</v>
      </c>
      <c r="B251" s="53" t="s">
        <v>1312</v>
      </c>
      <c r="C251" s="316" t="s">
        <v>1313</v>
      </c>
      <c r="D251" s="316"/>
      <c r="E251" s="54"/>
      <c r="F251" s="54"/>
      <c r="G251" s="55">
        <v>31100.46</v>
      </c>
      <c r="H251" s="55">
        <v>31100.46</v>
      </c>
      <c r="I251" s="56">
        <f t="shared" si="3"/>
        <v>0</v>
      </c>
      <c r="J251" s="59"/>
      <c r="K251" s="58"/>
      <c r="L251" s="59"/>
      <c r="M251" s="59"/>
    </row>
    <row r="252" spans="1:13" x14ac:dyDescent="0.25">
      <c r="A252" s="52">
        <v>247</v>
      </c>
      <c r="B252" s="53" t="s">
        <v>1314</v>
      </c>
      <c r="C252" s="316" t="s">
        <v>1315</v>
      </c>
      <c r="D252" s="316"/>
      <c r="E252" s="54"/>
      <c r="F252" s="54"/>
      <c r="G252" s="55">
        <v>39012.68</v>
      </c>
      <c r="H252" s="55">
        <v>39012.68</v>
      </c>
      <c r="I252" s="56">
        <f t="shared" si="3"/>
        <v>0</v>
      </c>
      <c r="J252" s="59"/>
      <c r="K252" s="58"/>
      <c r="L252" s="59"/>
      <c r="M252" s="59"/>
    </row>
    <row r="253" spans="1:13" x14ac:dyDescent="0.25">
      <c r="A253" s="52">
        <v>248</v>
      </c>
      <c r="B253" s="53" t="s">
        <v>1316</v>
      </c>
      <c r="C253" s="316" t="s">
        <v>1317</v>
      </c>
      <c r="D253" s="316"/>
      <c r="E253" s="54"/>
      <c r="F253" s="54"/>
      <c r="G253" s="55">
        <v>57251.6</v>
      </c>
      <c r="H253" s="55">
        <v>57251.6</v>
      </c>
      <c r="I253" s="56">
        <f t="shared" si="3"/>
        <v>0</v>
      </c>
      <c r="J253" s="59"/>
      <c r="K253" s="58"/>
      <c r="L253" s="59"/>
      <c r="M253" s="59"/>
    </row>
    <row r="254" spans="1:13" x14ac:dyDescent="0.25">
      <c r="A254" s="52">
        <v>249</v>
      </c>
      <c r="B254" s="53" t="s">
        <v>1318</v>
      </c>
      <c r="C254" s="316" t="s">
        <v>1319</v>
      </c>
      <c r="D254" s="316"/>
      <c r="E254" s="54"/>
      <c r="F254" s="54"/>
      <c r="G254" s="55">
        <v>53584.19</v>
      </c>
      <c r="H254" s="55">
        <v>53584.19</v>
      </c>
      <c r="I254" s="56">
        <f t="shared" si="3"/>
        <v>0</v>
      </c>
      <c r="J254" s="59"/>
      <c r="K254" s="58"/>
      <c r="L254" s="59"/>
      <c r="M254" s="59"/>
    </row>
    <row r="255" spans="1:13" x14ac:dyDescent="0.25">
      <c r="A255" s="52">
        <v>250</v>
      </c>
      <c r="B255" s="53" t="s">
        <v>1320</v>
      </c>
      <c r="C255" s="316" t="s">
        <v>1321</v>
      </c>
      <c r="D255" s="316"/>
      <c r="E255" s="54"/>
      <c r="F255" s="54"/>
      <c r="G255" s="55">
        <v>129774.74</v>
      </c>
      <c r="H255" s="55">
        <v>129774.74</v>
      </c>
      <c r="I255" s="56">
        <f t="shared" si="3"/>
        <v>0</v>
      </c>
      <c r="J255" s="59"/>
      <c r="K255" s="58"/>
      <c r="L255" s="59"/>
      <c r="M255" s="59"/>
    </row>
    <row r="256" spans="1:13" x14ac:dyDescent="0.25">
      <c r="A256" s="52">
        <v>251</v>
      </c>
      <c r="B256" s="53" t="s">
        <v>1322</v>
      </c>
      <c r="C256" s="316" t="s">
        <v>1323</v>
      </c>
      <c r="D256" s="316"/>
      <c r="E256" s="54"/>
      <c r="F256" s="54"/>
      <c r="G256" s="55">
        <v>22178.3</v>
      </c>
      <c r="H256" s="55">
        <v>22178.3</v>
      </c>
      <c r="I256" s="56">
        <f t="shared" si="3"/>
        <v>0</v>
      </c>
      <c r="J256" s="59"/>
      <c r="K256" s="58"/>
      <c r="L256" s="59"/>
      <c r="M256" s="59"/>
    </row>
    <row r="257" spans="1:13" x14ac:dyDescent="0.25">
      <c r="A257" s="52">
        <v>252</v>
      </c>
      <c r="B257" s="53" t="s">
        <v>1324</v>
      </c>
      <c r="C257" s="316" t="s">
        <v>1325</v>
      </c>
      <c r="D257" s="316"/>
      <c r="E257" s="54"/>
      <c r="F257" s="54"/>
      <c r="G257" s="55">
        <v>59023.99</v>
      </c>
      <c r="H257" s="55">
        <v>59023.99</v>
      </c>
      <c r="I257" s="56">
        <f t="shared" si="3"/>
        <v>0</v>
      </c>
      <c r="J257" s="59"/>
      <c r="K257" s="58"/>
      <c r="L257" s="59"/>
      <c r="M257" s="59"/>
    </row>
    <row r="258" spans="1:13" x14ac:dyDescent="0.25">
      <c r="A258" s="52">
        <v>253</v>
      </c>
      <c r="B258" s="53" t="s">
        <v>1326</v>
      </c>
      <c r="C258" s="316" t="s">
        <v>1327</v>
      </c>
      <c r="D258" s="316"/>
      <c r="E258" s="54"/>
      <c r="F258" s="54"/>
      <c r="G258" s="55">
        <v>12975.24</v>
      </c>
      <c r="H258" s="55">
        <v>12975.24</v>
      </c>
      <c r="I258" s="56">
        <f t="shared" si="3"/>
        <v>0</v>
      </c>
      <c r="J258" s="59"/>
      <c r="K258" s="58"/>
      <c r="L258" s="59"/>
      <c r="M258" s="59"/>
    </row>
    <row r="259" spans="1:13" x14ac:dyDescent="0.25">
      <c r="A259" s="52">
        <v>254</v>
      </c>
      <c r="B259" s="53" t="s">
        <v>1328</v>
      </c>
      <c r="C259" s="316" t="s">
        <v>1329</v>
      </c>
      <c r="D259" s="316"/>
      <c r="E259" s="54"/>
      <c r="F259" s="54"/>
      <c r="G259" s="55">
        <v>23988.6</v>
      </c>
      <c r="H259" s="55">
        <v>23988.6</v>
      </c>
      <c r="I259" s="56">
        <f t="shared" si="3"/>
        <v>0</v>
      </c>
      <c r="J259" s="59"/>
      <c r="K259" s="58"/>
      <c r="L259" s="59"/>
      <c r="M259" s="59"/>
    </row>
    <row r="260" spans="1:13" x14ac:dyDescent="0.25">
      <c r="A260" s="52">
        <v>255</v>
      </c>
      <c r="B260" s="53" t="s">
        <v>1330</v>
      </c>
      <c r="C260" s="316" t="s">
        <v>1331</v>
      </c>
      <c r="D260" s="316"/>
      <c r="E260" s="54"/>
      <c r="F260" s="54"/>
      <c r="G260" s="55">
        <v>19507.46</v>
      </c>
      <c r="H260" s="55">
        <v>19507.46</v>
      </c>
      <c r="I260" s="56">
        <f t="shared" si="3"/>
        <v>0</v>
      </c>
      <c r="J260" s="59"/>
      <c r="K260" s="58"/>
      <c r="L260" s="59"/>
      <c r="M260" s="59"/>
    </row>
    <row r="261" spans="1:13" x14ac:dyDescent="0.25">
      <c r="A261" s="52">
        <v>256</v>
      </c>
      <c r="B261" s="53" t="s">
        <v>1332</v>
      </c>
      <c r="C261" s="316" t="s">
        <v>1333</v>
      </c>
      <c r="D261" s="316"/>
      <c r="E261" s="54"/>
      <c r="F261" s="54"/>
      <c r="G261" s="55">
        <v>66882.710000000006</v>
      </c>
      <c r="H261" s="55">
        <v>66882.710000000006</v>
      </c>
      <c r="I261" s="56">
        <f t="shared" si="3"/>
        <v>0</v>
      </c>
      <c r="J261" s="59"/>
      <c r="K261" s="58"/>
      <c r="L261" s="59"/>
      <c r="M261" s="59"/>
    </row>
    <row r="262" spans="1:13" x14ac:dyDescent="0.25">
      <c r="A262" s="52">
        <v>257</v>
      </c>
      <c r="B262" s="53" t="s">
        <v>1334</v>
      </c>
      <c r="C262" s="316" t="s">
        <v>1335</v>
      </c>
      <c r="D262" s="316"/>
      <c r="E262" s="54"/>
      <c r="F262" s="54"/>
      <c r="G262" s="55">
        <v>15984.97</v>
      </c>
      <c r="H262" s="55">
        <v>15984.97</v>
      </c>
      <c r="I262" s="56">
        <f t="shared" si="3"/>
        <v>0</v>
      </c>
      <c r="J262" s="59"/>
      <c r="K262" s="58"/>
      <c r="L262" s="59"/>
      <c r="M262" s="59"/>
    </row>
    <row r="263" spans="1:13" x14ac:dyDescent="0.25">
      <c r="A263" s="52">
        <v>258</v>
      </c>
      <c r="B263" s="53" t="s">
        <v>1336</v>
      </c>
      <c r="C263" s="316" t="s">
        <v>1337</v>
      </c>
      <c r="D263" s="316"/>
      <c r="E263" s="54"/>
      <c r="F263" s="54"/>
      <c r="G263" s="55">
        <v>80660.539999999994</v>
      </c>
      <c r="H263" s="55">
        <v>80660.539999999994</v>
      </c>
      <c r="I263" s="56">
        <f t="shared" si="3"/>
        <v>0</v>
      </c>
      <c r="J263" s="59"/>
      <c r="K263" s="58"/>
      <c r="L263" s="59"/>
      <c r="M263" s="59"/>
    </row>
    <row r="264" spans="1:13" x14ac:dyDescent="0.25">
      <c r="A264" s="52">
        <v>259</v>
      </c>
      <c r="B264" s="53" t="s">
        <v>1338</v>
      </c>
      <c r="C264" s="316" t="s">
        <v>1339</v>
      </c>
      <c r="D264" s="316"/>
      <c r="E264" s="54"/>
      <c r="F264" s="54"/>
      <c r="G264" s="55">
        <v>20365.78</v>
      </c>
      <c r="H264" s="55">
        <v>20365.78</v>
      </c>
      <c r="I264" s="56">
        <f t="shared" ref="I264:I327" si="4">G264-H264</f>
        <v>0</v>
      </c>
      <c r="J264" s="59"/>
      <c r="K264" s="58"/>
      <c r="L264" s="59"/>
      <c r="M264" s="59"/>
    </row>
    <row r="265" spans="1:13" x14ac:dyDescent="0.25">
      <c r="A265" s="52">
        <v>260</v>
      </c>
      <c r="B265" s="53" t="s">
        <v>1340</v>
      </c>
      <c r="C265" s="316" t="s">
        <v>1341</v>
      </c>
      <c r="D265" s="316"/>
      <c r="E265" s="54"/>
      <c r="F265" s="54"/>
      <c r="G265" s="55">
        <v>26284.9</v>
      </c>
      <c r="H265" s="55">
        <v>26284.9</v>
      </c>
      <c r="I265" s="56">
        <f t="shared" si="4"/>
        <v>0</v>
      </c>
      <c r="J265" s="59"/>
      <c r="K265" s="58"/>
      <c r="L265" s="59"/>
      <c r="M265" s="59"/>
    </row>
    <row r="266" spans="1:13" x14ac:dyDescent="0.25">
      <c r="A266" s="52">
        <v>261</v>
      </c>
      <c r="B266" s="53" t="s">
        <v>1342</v>
      </c>
      <c r="C266" s="316" t="s">
        <v>1343</v>
      </c>
      <c r="D266" s="316"/>
      <c r="E266" s="54"/>
      <c r="F266" s="54"/>
      <c r="G266" s="55">
        <v>15249.26</v>
      </c>
      <c r="H266" s="55">
        <v>15249.26</v>
      </c>
      <c r="I266" s="56">
        <f t="shared" si="4"/>
        <v>0</v>
      </c>
      <c r="J266" s="59"/>
      <c r="K266" s="58"/>
      <c r="L266" s="59"/>
      <c r="M266" s="59"/>
    </row>
    <row r="267" spans="1:13" x14ac:dyDescent="0.25">
      <c r="A267" s="52">
        <v>262</v>
      </c>
      <c r="B267" s="53" t="s">
        <v>1344</v>
      </c>
      <c r="C267" s="316" t="s">
        <v>1345</v>
      </c>
      <c r="D267" s="316"/>
      <c r="E267" s="54"/>
      <c r="F267" s="54"/>
      <c r="G267" s="55">
        <v>28556.62</v>
      </c>
      <c r="H267" s="55">
        <v>28556.62</v>
      </c>
      <c r="I267" s="56">
        <f t="shared" si="4"/>
        <v>0</v>
      </c>
      <c r="J267" s="59"/>
      <c r="K267" s="58"/>
      <c r="L267" s="59"/>
      <c r="M267" s="59"/>
    </row>
    <row r="268" spans="1:13" x14ac:dyDescent="0.25">
      <c r="A268" s="52">
        <v>263</v>
      </c>
      <c r="B268" s="53" t="s">
        <v>1346</v>
      </c>
      <c r="C268" s="316" t="s">
        <v>1347</v>
      </c>
      <c r="D268" s="316"/>
      <c r="E268" s="54"/>
      <c r="F268" s="54"/>
      <c r="G268" s="55">
        <v>243453.05</v>
      </c>
      <c r="H268" s="55">
        <v>243453.05</v>
      </c>
      <c r="I268" s="56">
        <f t="shared" si="4"/>
        <v>0</v>
      </c>
      <c r="J268" s="59"/>
      <c r="K268" s="58"/>
      <c r="L268" s="59"/>
      <c r="M268" s="59"/>
    </row>
    <row r="269" spans="1:13" x14ac:dyDescent="0.25">
      <c r="A269" s="52">
        <v>264</v>
      </c>
      <c r="B269" s="53" t="s">
        <v>1348</v>
      </c>
      <c r="C269" s="316" t="s">
        <v>1349</v>
      </c>
      <c r="D269" s="316"/>
      <c r="E269" s="54"/>
      <c r="F269" s="54"/>
      <c r="G269" s="55">
        <v>11091.38</v>
      </c>
      <c r="H269" s="55">
        <v>11091.38</v>
      </c>
      <c r="I269" s="56">
        <f t="shared" si="4"/>
        <v>0</v>
      </c>
      <c r="J269" s="59"/>
      <c r="K269" s="58"/>
      <c r="L269" s="59"/>
      <c r="M269" s="59"/>
    </row>
    <row r="270" spans="1:13" x14ac:dyDescent="0.25">
      <c r="A270" s="52">
        <v>265</v>
      </c>
      <c r="B270" s="53" t="s">
        <v>1350</v>
      </c>
      <c r="C270" s="316" t="s">
        <v>1351</v>
      </c>
      <c r="D270" s="316"/>
      <c r="E270" s="54"/>
      <c r="F270" s="54"/>
      <c r="G270" s="55">
        <v>33441.35</v>
      </c>
      <c r="H270" s="55">
        <v>33441.35</v>
      </c>
      <c r="I270" s="56">
        <f t="shared" si="4"/>
        <v>0</v>
      </c>
      <c r="J270" s="59"/>
      <c r="K270" s="58"/>
      <c r="L270" s="59"/>
      <c r="M270" s="59"/>
    </row>
    <row r="271" spans="1:13" x14ac:dyDescent="0.25">
      <c r="A271" s="52">
        <v>266</v>
      </c>
      <c r="B271" s="53" t="s">
        <v>1352</v>
      </c>
      <c r="C271" s="316" t="s">
        <v>1353</v>
      </c>
      <c r="D271" s="316"/>
      <c r="E271" s="54"/>
      <c r="F271" s="54"/>
      <c r="G271" s="55">
        <v>107569.68</v>
      </c>
      <c r="H271" s="55">
        <v>107569.68</v>
      </c>
      <c r="I271" s="56">
        <f t="shared" si="4"/>
        <v>0</v>
      </c>
      <c r="J271" s="59"/>
      <c r="K271" s="58"/>
      <c r="L271" s="59"/>
      <c r="M271" s="59"/>
    </row>
    <row r="272" spans="1:13" x14ac:dyDescent="0.25">
      <c r="A272" s="52">
        <v>267</v>
      </c>
      <c r="B272" s="53" t="s">
        <v>1354</v>
      </c>
      <c r="C272" s="316" t="s">
        <v>1355</v>
      </c>
      <c r="D272" s="316"/>
      <c r="E272" s="54"/>
      <c r="F272" s="54"/>
      <c r="G272" s="55">
        <v>51165.27</v>
      </c>
      <c r="H272" s="55">
        <v>51165.27</v>
      </c>
      <c r="I272" s="56">
        <f t="shared" si="4"/>
        <v>0</v>
      </c>
      <c r="J272" s="59"/>
      <c r="K272" s="58"/>
      <c r="L272" s="59"/>
      <c r="M272" s="59"/>
    </row>
    <row r="273" spans="1:13" x14ac:dyDescent="0.25">
      <c r="A273" s="52">
        <v>268</v>
      </c>
      <c r="B273" s="53" t="s">
        <v>1356</v>
      </c>
      <c r="C273" s="316" t="s">
        <v>1357</v>
      </c>
      <c r="D273" s="316"/>
      <c r="E273" s="54"/>
      <c r="F273" s="54"/>
      <c r="G273" s="55">
        <v>10612.06</v>
      </c>
      <c r="H273" s="55">
        <v>10612.06</v>
      </c>
      <c r="I273" s="56">
        <f t="shared" si="4"/>
        <v>0</v>
      </c>
      <c r="J273" s="59"/>
      <c r="K273" s="58"/>
      <c r="L273" s="59"/>
      <c r="M273" s="59"/>
    </row>
    <row r="274" spans="1:13" x14ac:dyDescent="0.25">
      <c r="A274" s="52">
        <v>269</v>
      </c>
      <c r="B274" s="53" t="s">
        <v>1358</v>
      </c>
      <c r="C274" s="316" t="s">
        <v>1359</v>
      </c>
      <c r="D274" s="316"/>
      <c r="E274" s="54"/>
      <c r="F274" s="54"/>
      <c r="G274" s="55">
        <v>76079.08</v>
      </c>
      <c r="H274" s="55">
        <v>76079.08</v>
      </c>
      <c r="I274" s="56">
        <f t="shared" si="4"/>
        <v>0</v>
      </c>
      <c r="J274" s="59"/>
      <c r="K274" s="58"/>
      <c r="L274" s="59"/>
      <c r="M274" s="59"/>
    </row>
    <row r="275" spans="1:13" x14ac:dyDescent="0.25">
      <c r="A275" s="52">
        <v>270</v>
      </c>
      <c r="B275" s="53" t="s">
        <v>1360</v>
      </c>
      <c r="C275" s="316" t="s">
        <v>1361</v>
      </c>
      <c r="D275" s="316"/>
      <c r="E275" s="54"/>
      <c r="F275" s="54"/>
      <c r="G275" s="55">
        <v>14769.93</v>
      </c>
      <c r="H275" s="55">
        <v>14769.93</v>
      </c>
      <c r="I275" s="56">
        <f t="shared" si="4"/>
        <v>0</v>
      </c>
      <c r="J275" s="59"/>
      <c r="K275" s="58"/>
      <c r="L275" s="59"/>
      <c r="M275" s="59"/>
    </row>
    <row r="276" spans="1:13" x14ac:dyDescent="0.25">
      <c r="A276" s="52">
        <v>271</v>
      </c>
      <c r="B276" s="53" t="s">
        <v>1362</v>
      </c>
      <c r="C276" s="316" t="s">
        <v>1363</v>
      </c>
      <c r="D276" s="316"/>
      <c r="E276" s="54"/>
      <c r="F276" s="54"/>
      <c r="G276" s="55">
        <v>31100.46</v>
      </c>
      <c r="H276" s="55">
        <v>31100.46</v>
      </c>
      <c r="I276" s="56">
        <f t="shared" si="4"/>
        <v>0</v>
      </c>
      <c r="J276" s="59"/>
      <c r="K276" s="58"/>
      <c r="L276" s="59"/>
      <c r="M276" s="59"/>
    </row>
    <row r="277" spans="1:13" x14ac:dyDescent="0.25">
      <c r="A277" s="52">
        <v>272</v>
      </c>
      <c r="B277" s="53" t="s">
        <v>1364</v>
      </c>
      <c r="C277" s="316" t="s">
        <v>1365</v>
      </c>
      <c r="D277" s="316"/>
      <c r="E277" s="54"/>
      <c r="F277" s="54"/>
      <c r="G277" s="55">
        <v>30489.599999999999</v>
      </c>
      <c r="H277" s="55">
        <v>30489.599999999999</v>
      </c>
      <c r="I277" s="56">
        <f t="shared" si="4"/>
        <v>0</v>
      </c>
      <c r="J277" s="59"/>
      <c r="K277" s="58"/>
      <c r="L277" s="59"/>
      <c r="M277" s="59"/>
    </row>
    <row r="278" spans="1:13" x14ac:dyDescent="0.25">
      <c r="A278" s="52">
        <v>273</v>
      </c>
      <c r="B278" s="53" t="s">
        <v>1366</v>
      </c>
      <c r="C278" s="316" t="s">
        <v>1367</v>
      </c>
      <c r="D278" s="316"/>
      <c r="E278" s="54"/>
      <c r="F278" s="54"/>
      <c r="G278" s="55">
        <v>32705.64</v>
      </c>
      <c r="H278" s="55">
        <v>32705.64</v>
      </c>
      <c r="I278" s="56">
        <f t="shared" si="4"/>
        <v>0</v>
      </c>
      <c r="J278" s="59"/>
      <c r="K278" s="58"/>
      <c r="L278" s="59"/>
      <c r="M278" s="59"/>
    </row>
    <row r="279" spans="1:13" x14ac:dyDescent="0.25">
      <c r="A279" s="52">
        <v>274</v>
      </c>
      <c r="B279" s="53" t="s">
        <v>1368</v>
      </c>
      <c r="C279" s="316" t="s">
        <v>1369</v>
      </c>
      <c r="D279" s="316"/>
      <c r="E279" s="54"/>
      <c r="F279" s="54"/>
      <c r="G279" s="55">
        <v>43640.97</v>
      </c>
      <c r="H279" s="55">
        <v>43640.97</v>
      </c>
      <c r="I279" s="56">
        <f t="shared" si="4"/>
        <v>0</v>
      </c>
      <c r="J279" s="59"/>
      <c r="K279" s="58"/>
      <c r="L279" s="59"/>
      <c r="M279" s="59"/>
    </row>
    <row r="280" spans="1:13" x14ac:dyDescent="0.25">
      <c r="A280" s="52">
        <v>275</v>
      </c>
      <c r="B280" s="53" t="s">
        <v>1370</v>
      </c>
      <c r="C280" s="316" t="s">
        <v>1371</v>
      </c>
      <c r="D280" s="316"/>
      <c r="E280" s="54"/>
      <c r="F280" s="54"/>
      <c r="G280" s="55">
        <v>64029.04</v>
      </c>
      <c r="H280" s="55">
        <v>64029.04</v>
      </c>
      <c r="I280" s="56">
        <f t="shared" si="4"/>
        <v>0</v>
      </c>
      <c r="J280" s="59"/>
      <c r="K280" s="58"/>
      <c r="L280" s="59"/>
      <c r="M280" s="59"/>
    </row>
    <row r="281" spans="1:13" x14ac:dyDescent="0.25">
      <c r="A281" s="52">
        <v>276</v>
      </c>
      <c r="B281" s="53" t="s">
        <v>1372</v>
      </c>
      <c r="C281" s="316" t="s">
        <v>1373</v>
      </c>
      <c r="D281" s="316"/>
      <c r="E281" s="54"/>
      <c r="F281" s="54"/>
      <c r="G281" s="55">
        <v>42236.43</v>
      </c>
      <c r="H281" s="55">
        <v>42236.43</v>
      </c>
      <c r="I281" s="56">
        <f t="shared" si="4"/>
        <v>0</v>
      </c>
      <c r="J281" s="59"/>
      <c r="K281" s="58"/>
      <c r="L281" s="59"/>
      <c r="M281" s="59"/>
    </row>
    <row r="282" spans="1:13" x14ac:dyDescent="0.25">
      <c r="A282" s="52">
        <v>277</v>
      </c>
      <c r="B282" s="53" t="s">
        <v>1374</v>
      </c>
      <c r="C282" s="316" t="s">
        <v>1375</v>
      </c>
      <c r="D282" s="316"/>
      <c r="E282" s="54"/>
      <c r="F282" s="54"/>
      <c r="G282" s="55">
        <v>117936.5</v>
      </c>
      <c r="H282" s="55">
        <v>117936.5</v>
      </c>
      <c r="I282" s="56">
        <f t="shared" si="4"/>
        <v>0</v>
      </c>
      <c r="J282" s="59"/>
      <c r="K282" s="58"/>
      <c r="L282" s="59"/>
      <c r="M282" s="59"/>
    </row>
    <row r="283" spans="1:13" x14ac:dyDescent="0.25">
      <c r="A283" s="52">
        <v>278</v>
      </c>
      <c r="B283" s="53" t="s">
        <v>1376</v>
      </c>
      <c r="C283" s="316" t="s">
        <v>1377</v>
      </c>
      <c r="D283" s="316"/>
      <c r="E283" s="54"/>
      <c r="F283" s="54"/>
      <c r="G283" s="55">
        <v>54877.26</v>
      </c>
      <c r="H283" s="55">
        <v>54877.26</v>
      </c>
      <c r="I283" s="56">
        <f t="shared" si="4"/>
        <v>0</v>
      </c>
      <c r="J283" s="59"/>
      <c r="K283" s="58"/>
      <c r="L283" s="59"/>
      <c r="M283" s="59"/>
    </row>
    <row r="284" spans="1:13" x14ac:dyDescent="0.25">
      <c r="A284" s="52">
        <v>279</v>
      </c>
      <c r="B284" s="53" t="s">
        <v>1378</v>
      </c>
      <c r="C284" s="316" t="s">
        <v>1379</v>
      </c>
      <c r="D284" s="316"/>
      <c r="E284" s="54"/>
      <c r="F284" s="54"/>
      <c r="G284" s="55">
        <v>12596.24</v>
      </c>
      <c r="H284" s="55">
        <v>12596.24</v>
      </c>
      <c r="I284" s="56">
        <f t="shared" si="4"/>
        <v>0</v>
      </c>
      <c r="J284" s="59"/>
      <c r="K284" s="58"/>
      <c r="L284" s="59"/>
      <c r="M284" s="59"/>
    </row>
    <row r="285" spans="1:13" x14ac:dyDescent="0.25">
      <c r="A285" s="52">
        <v>280</v>
      </c>
      <c r="B285" s="53" t="s">
        <v>1380</v>
      </c>
      <c r="C285" s="316" t="s">
        <v>1381</v>
      </c>
      <c r="D285" s="316"/>
      <c r="E285" s="54"/>
      <c r="F285" s="54"/>
      <c r="G285" s="55">
        <v>44588.47</v>
      </c>
      <c r="H285" s="55">
        <v>44588.47</v>
      </c>
      <c r="I285" s="56">
        <f t="shared" si="4"/>
        <v>0</v>
      </c>
      <c r="J285" s="59"/>
      <c r="K285" s="58"/>
      <c r="L285" s="59"/>
      <c r="M285" s="59"/>
    </row>
    <row r="286" spans="1:13" x14ac:dyDescent="0.25">
      <c r="A286" s="52">
        <v>281</v>
      </c>
      <c r="B286" s="53" t="s">
        <v>1382</v>
      </c>
      <c r="C286" s="316" t="s">
        <v>1383</v>
      </c>
      <c r="D286" s="316"/>
      <c r="E286" s="54"/>
      <c r="F286" s="54"/>
      <c r="G286" s="55">
        <v>17991.45</v>
      </c>
      <c r="H286" s="55">
        <v>17991.45</v>
      </c>
      <c r="I286" s="56">
        <f t="shared" si="4"/>
        <v>0</v>
      </c>
      <c r="J286" s="59"/>
      <c r="K286" s="58"/>
      <c r="L286" s="59"/>
      <c r="M286" s="59"/>
    </row>
    <row r="287" spans="1:13" x14ac:dyDescent="0.25">
      <c r="A287" s="52">
        <v>282</v>
      </c>
      <c r="B287" s="53" t="s">
        <v>1384</v>
      </c>
      <c r="C287" s="316" t="s">
        <v>1385</v>
      </c>
      <c r="D287" s="316"/>
      <c r="E287" s="54"/>
      <c r="F287" s="54"/>
      <c r="G287" s="55">
        <v>14205.89</v>
      </c>
      <c r="H287" s="55">
        <v>14205.89</v>
      </c>
      <c r="I287" s="56">
        <f t="shared" si="4"/>
        <v>0</v>
      </c>
      <c r="J287" s="59"/>
      <c r="K287" s="58"/>
      <c r="L287" s="59"/>
      <c r="M287" s="59"/>
    </row>
    <row r="288" spans="1:13" x14ac:dyDescent="0.25">
      <c r="A288" s="52">
        <v>283</v>
      </c>
      <c r="B288" s="53" t="s">
        <v>1386</v>
      </c>
      <c r="C288" s="316" t="s">
        <v>1387</v>
      </c>
      <c r="D288" s="316"/>
      <c r="E288" s="54"/>
      <c r="F288" s="54"/>
      <c r="G288" s="55">
        <v>52168.51</v>
      </c>
      <c r="H288" s="55">
        <v>52168.51</v>
      </c>
      <c r="I288" s="56">
        <f t="shared" si="4"/>
        <v>0</v>
      </c>
      <c r="J288" s="59"/>
      <c r="K288" s="58"/>
      <c r="L288" s="59"/>
      <c r="M288" s="59"/>
    </row>
    <row r="289" spans="1:13" x14ac:dyDescent="0.25">
      <c r="A289" s="52">
        <v>284</v>
      </c>
      <c r="B289" s="53" t="s">
        <v>1388</v>
      </c>
      <c r="C289" s="316" t="s">
        <v>1389</v>
      </c>
      <c r="D289" s="316"/>
      <c r="E289" s="54"/>
      <c r="F289" s="54"/>
      <c r="G289" s="55">
        <v>61246.720000000001</v>
      </c>
      <c r="H289" s="55">
        <v>61246.720000000001</v>
      </c>
      <c r="I289" s="56">
        <f t="shared" si="4"/>
        <v>0</v>
      </c>
      <c r="J289" s="59"/>
      <c r="K289" s="58"/>
      <c r="L289" s="59"/>
      <c r="M289" s="59"/>
    </row>
    <row r="290" spans="1:13" x14ac:dyDescent="0.25">
      <c r="A290" s="52">
        <v>285</v>
      </c>
      <c r="B290" s="53" t="s">
        <v>1390</v>
      </c>
      <c r="C290" s="316" t="s">
        <v>1391</v>
      </c>
      <c r="D290" s="316"/>
      <c r="E290" s="54"/>
      <c r="F290" s="54"/>
      <c r="G290" s="55">
        <v>28090.74</v>
      </c>
      <c r="H290" s="55">
        <v>28090.74</v>
      </c>
      <c r="I290" s="56">
        <f t="shared" si="4"/>
        <v>0</v>
      </c>
      <c r="J290" s="59"/>
      <c r="K290" s="58"/>
      <c r="L290" s="59"/>
      <c r="M290" s="59"/>
    </row>
    <row r="291" spans="1:13" x14ac:dyDescent="0.25">
      <c r="A291" s="52">
        <v>286</v>
      </c>
      <c r="B291" s="53" t="s">
        <v>1392</v>
      </c>
      <c r="C291" s="316" t="s">
        <v>1393</v>
      </c>
      <c r="D291" s="316"/>
      <c r="E291" s="54"/>
      <c r="F291" s="54"/>
      <c r="G291" s="55">
        <v>14769.93</v>
      </c>
      <c r="H291" s="55">
        <v>14769.93</v>
      </c>
      <c r="I291" s="56">
        <f t="shared" si="4"/>
        <v>0</v>
      </c>
      <c r="J291" s="59"/>
      <c r="K291" s="58"/>
      <c r="L291" s="59"/>
      <c r="M291" s="59"/>
    </row>
    <row r="292" spans="1:13" x14ac:dyDescent="0.25">
      <c r="A292" s="52">
        <v>287</v>
      </c>
      <c r="B292" s="53" t="s">
        <v>1394</v>
      </c>
      <c r="C292" s="316" t="s">
        <v>1395</v>
      </c>
      <c r="D292" s="316"/>
      <c r="E292" s="54"/>
      <c r="F292" s="54"/>
      <c r="G292" s="55">
        <v>11704.47</v>
      </c>
      <c r="H292" s="55">
        <v>11704.47</v>
      </c>
      <c r="I292" s="56">
        <f t="shared" si="4"/>
        <v>0</v>
      </c>
      <c r="J292" s="59"/>
      <c r="K292" s="58"/>
      <c r="L292" s="59"/>
      <c r="M292" s="59"/>
    </row>
    <row r="293" spans="1:13" x14ac:dyDescent="0.25">
      <c r="A293" s="52">
        <v>288</v>
      </c>
      <c r="B293" s="53" t="s">
        <v>1396</v>
      </c>
      <c r="C293" s="316" t="s">
        <v>1397</v>
      </c>
      <c r="D293" s="316"/>
      <c r="E293" s="54"/>
      <c r="F293" s="54"/>
      <c r="G293" s="55">
        <v>195330.94</v>
      </c>
      <c r="H293" s="55">
        <v>195330.94</v>
      </c>
      <c r="I293" s="56">
        <f t="shared" si="4"/>
        <v>0</v>
      </c>
      <c r="J293" s="59"/>
      <c r="K293" s="58"/>
      <c r="L293" s="59"/>
      <c r="M293" s="59"/>
    </row>
    <row r="294" spans="1:13" x14ac:dyDescent="0.25">
      <c r="A294" s="52">
        <v>289</v>
      </c>
      <c r="B294" s="53" t="s">
        <v>1398</v>
      </c>
      <c r="C294" s="316" t="s">
        <v>1399</v>
      </c>
      <c r="D294" s="316"/>
      <c r="E294" s="54"/>
      <c r="F294" s="54"/>
      <c r="G294" s="55">
        <v>108617.51</v>
      </c>
      <c r="H294" s="55">
        <v>108617.51</v>
      </c>
      <c r="I294" s="56">
        <f t="shared" si="4"/>
        <v>0</v>
      </c>
      <c r="J294" s="59"/>
      <c r="K294" s="58"/>
      <c r="L294" s="59"/>
      <c r="M294" s="59"/>
    </row>
    <row r="295" spans="1:13" x14ac:dyDescent="0.25">
      <c r="A295" s="52">
        <v>290</v>
      </c>
      <c r="B295" s="53" t="s">
        <v>1400</v>
      </c>
      <c r="C295" s="316" t="s">
        <v>1401</v>
      </c>
      <c r="D295" s="316"/>
      <c r="E295" s="54"/>
      <c r="F295" s="54"/>
      <c r="G295" s="55">
        <v>8360.34</v>
      </c>
      <c r="H295" s="55">
        <v>8360.34</v>
      </c>
      <c r="I295" s="56">
        <f t="shared" si="4"/>
        <v>0</v>
      </c>
      <c r="J295" s="59"/>
      <c r="K295" s="58"/>
      <c r="L295" s="59"/>
      <c r="M295" s="59"/>
    </row>
    <row r="296" spans="1:13" x14ac:dyDescent="0.25">
      <c r="A296" s="52">
        <v>291</v>
      </c>
      <c r="B296" s="53" t="s">
        <v>1402</v>
      </c>
      <c r="C296" s="316" t="s">
        <v>1403</v>
      </c>
      <c r="D296" s="316"/>
      <c r="E296" s="54"/>
      <c r="F296" s="54"/>
      <c r="G296" s="55">
        <v>64430.34</v>
      </c>
      <c r="H296" s="55">
        <v>64430.34</v>
      </c>
      <c r="I296" s="56">
        <f t="shared" si="4"/>
        <v>0</v>
      </c>
      <c r="J296" s="59"/>
      <c r="K296" s="58"/>
      <c r="L296" s="59"/>
      <c r="M296" s="59"/>
    </row>
    <row r="297" spans="1:13" x14ac:dyDescent="0.25">
      <c r="A297" s="52">
        <v>292</v>
      </c>
      <c r="B297" s="53" t="s">
        <v>1404</v>
      </c>
      <c r="C297" s="316" t="s">
        <v>1405</v>
      </c>
      <c r="D297" s="316"/>
      <c r="E297" s="54"/>
      <c r="F297" s="54"/>
      <c r="G297" s="55">
        <v>11436.94</v>
      </c>
      <c r="H297" s="55">
        <v>11436.94</v>
      </c>
      <c r="I297" s="56">
        <f t="shared" si="4"/>
        <v>0</v>
      </c>
      <c r="J297" s="59"/>
      <c r="K297" s="58"/>
      <c r="L297" s="59"/>
      <c r="M297" s="59"/>
    </row>
    <row r="298" spans="1:13" x14ac:dyDescent="0.25">
      <c r="A298" s="52">
        <v>293</v>
      </c>
      <c r="B298" s="53" t="s">
        <v>1406</v>
      </c>
      <c r="C298" s="316" t="s">
        <v>1407</v>
      </c>
      <c r="D298" s="316"/>
      <c r="E298" s="54"/>
      <c r="F298" s="54"/>
      <c r="G298" s="55">
        <v>39951.269999999997</v>
      </c>
      <c r="H298" s="55">
        <v>39951.269999999997</v>
      </c>
      <c r="I298" s="56">
        <f t="shared" si="4"/>
        <v>0</v>
      </c>
      <c r="J298" s="59"/>
      <c r="K298" s="58"/>
      <c r="L298" s="59"/>
      <c r="M298" s="59"/>
    </row>
    <row r="299" spans="1:13" x14ac:dyDescent="0.25">
      <c r="A299" s="52">
        <v>294</v>
      </c>
      <c r="B299" s="53" t="s">
        <v>1408</v>
      </c>
      <c r="C299" s="316" t="s">
        <v>1409</v>
      </c>
      <c r="D299" s="316"/>
      <c r="E299" s="54"/>
      <c r="F299" s="54"/>
      <c r="G299" s="55">
        <v>41578.75</v>
      </c>
      <c r="H299" s="55">
        <v>41578.75</v>
      </c>
      <c r="I299" s="56">
        <f t="shared" si="4"/>
        <v>0</v>
      </c>
      <c r="J299" s="59"/>
      <c r="K299" s="58"/>
      <c r="L299" s="59"/>
      <c r="M299" s="59"/>
    </row>
    <row r="300" spans="1:13" x14ac:dyDescent="0.25">
      <c r="A300" s="52">
        <v>295</v>
      </c>
      <c r="B300" s="53" t="s">
        <v>1410</v>
      </c>
      <c r="C300" s="316" t="s">
        <v>1411</v>
      </c>
      <c r="D300" s="316"/>
      <c r="E300" s="54"/>
      <c r="F300" s="54"/>
      <c r="G300" s="55">
        <v>49259.11</v>
      </c>
      <c r="H300" s="55">
        <v>49259.11</v>
      </c>
      <c r="I300" s="56">
        <f t="shared" si="4"/>
        <v>0</v>
      </c>
      <c r="J300" s="59"/>
      <c r="K300" s="58"/>
      <c r="L300" s="59"/>
      <c r="M300" s="59"/>
    </row>
    <row r="301" spans="1:13" x14ac:dyDescent="0.25">
      <c r="A301" s="52">
        <v>296</v>
      </c>
      <c r="B301" s="53" t="s">
        <v>1412</v>
      </c>
      <c r="C301" s="316" t="s">
        <v>1413</v>
      </c>
      <c r="D301" s="316"/>
      <c r="E301" s="54"/>
      <c r="F301" s="54"/>
      <c r="G301" s="55">
        <v>10422.549999999999</v>
      </c>
      <c r="H301" s="55">
        <v>10422.549999999999</v>
      </c>
      <c r="I301" s="56">
        <f t="shared" si="4"/>
        <v>0</v>
      </c>
      <c r="J301" s="59"/>
      <c r="K301" s="58"/>
      <c r="L301" s="59"/>
      <c r="M301" s="59"/>
    </row>
    <row r="302" spans="1:13" x14ac:dyDescent="0.25">
      <c r="A302" s="52">
        <v>297</v>
      </c>
      <c r="B302" s="53" t="s">
        <v>1414</v>
      </c>
      <c r="C302" s="316" t="s">
        <v>1415</v>
      </c>
      <c r="D302" s="316"/>
      <c r="E302" s="54"/>
      <c r="F302" s="54"/>
      <c r="G302" s="55">
        <v>15048.61</v>
      </c>
      <c r="H302" s="55">
        <v>15048.61</v>
      </c>
      <c r="I302" s="56">
        <f t="shared" si="4"/>
        <v>0</v>
      </c>
      <c r="J302" s="59"/>
      <c r="K302" s="58"/>
      <c r="L302" s="59"/>
      <c r="M302" s="59"/>
    </row>
    <row r="303" spans="1:13" x14ac:dyDescent="0.25">
      <c r="A303" s="52">
        <v>298</v>
      </c>
      <c r="B303" s="53" t="s">
        <v>1416</v>
      </c>
      <c r="C303" s="316" t="s">
        <v>1417</v>
      </c>
      <c r="D303" s="316"/>
      <c r="E303" s="54"/>
      <c r="F303" s="54"/>
      <c r="G303" s="55">
        <v>71731.7</v>
      </c>
      <c r="H303" s="55">
        <v>71731.7</v>
      </c>
      <c r="I303" s="56">
        <f t="shared" si="4"/>
        <v>0</v>
      </c>
      <c r="J303" s="59"/>
      <c r="K303" s="58"/>
      <c r="L303" s="59"/>
      <c r="M303" s="59"/>
    </row>
    <row r="304" spans="1:13" x14ac:dyDescent="0.25">
      <c r="A304" s="52">
        <v>299</v>
      </c>
      <c r="B304" s="53" t="s">
        <v>1418</v>
      </c>
      <c r="C304" s="316" t="s">
        <v>1419</v>
      </c>
      <c r="D304" s="316"/>
      <c r="E304" s="54"/>
      <c r="F304" s="54"/>
      <c r="G304" s="55">
        <v>150486.09</v>
      </c>
      <c r="H304" s="55">
        <v>150486.09</v>
      </c>
      <c r="I304" s="56">
        <f t="shared" si="4"/>
        <v>0</v>
      </c>
      <c r="J304" s="59"/>
      <c r="K304" s="58"/>
      <c r="L304" s="59"/>
      <c r="M304" s="59"/>
    </row>
    <row r="305" spans="1:13" x14ac:dyDescent="0.25">
      <c r="A305" s="52">
        <v>300</v>
      </c>
      <c r="B305" s="53" t="s">
        <v>1420</v>
      </c>
      <c r="C305" s="316" t="s">
        <v>1421</v>
      </c>
      <c r="D305" s="316"/>
      <c r="E305" s="54"/>
      <c r="F305" s="54"/>
      <c r="G305" s="55">
        <v>28572.29</v>
      </c>
      <c r="H305" s="55">
        <v>28572.29</v>
      </c>
      <c r="I305" s="56">
        <f t="shared" si="4"/>
        <v>0</v>
      </c>
      <c r="J305" s="59"/>
      <c r="K305" s="58"/>
      <c r="L305" s="59"/>
      <c r="M305" s="59"/>
    </row>
    <row r="306" spans="1:13" x14ac:dyDescent="0.25">
      <c r="A306" s="52">
        <v>301</v>
      </c>
      <c r="B306" s="53" t="s">
        <v>1422</v>
      </c>
      <c r="C306" s="316" t="s">
        <v>1423</v>
      </c>
      <c r="D306" s="316"/>
      <c r="E306" s="54"/>
      <c r="F306" s="54"/>
      <c r="G306" s="55">
        <v>16051.85</v>
      </c>
      <c r="H306" s="55">
        <v>16051.85</v>
      </c>
      <c r="I306" s="56">
        <f t="shared" si="4"/>
        <v>0</v>
      </c>
      <c r="J306" s="59"/>
      <c r="K306" s="58"/>
      <c r="L306" s="59"/>
      <c r="M306" s="59"/>
    </row>
    <row r="307" spans="1:13" x14ac:dyDescent="0.25">
      <c r="A307" s="52">
        <v>302</v>
      </c>
      <c r="B307" s="53" t="s">
        <v>1424</v>
      </c>
      <c r="C307" s="316" t="s">
        <v>1425</v>
      </c>
      <c r="D307" s="316"/>
      <c r="E307" s="54"/>
      <c r="F307" s="54"/>
      <c r="G307" s="55">
        <v>8639.02</v>
      </c>
      <c r="H307" s="55">
        <v>8639.02</v>
      </c>
      <c r="I307" s="56">
        <f t="shared" si="4"/>
        <v>0</v>
      </c>
      <c r="J307" s="59"/>
      <c r="K307" s="58"/>
      <c r="L307" s="59"/>
      <c r="M307" s="59"/>
    </row>
    <row r="308" spans="1:13" x14ac:dyDescent="0.25">
      <c r="A308" s="52">
        <v>303</v>
      </c>
      <c r="B308" s="53" t="s">
        <v>1426</v>
      </c>
      <c r="C308" s="316" t="s">
        <v>1427</v>
      </c>
      <c r="D308" s="316"/>
      <c r="E308" s="54"/>
      <c r="F308" s="54"/>
      <c r="G308" s="55">
        <v>17790.8</v>
      </c>
      <c r="H308" s="55">
        <v>17790.8</v>
      </c>
      <c r="I308" s="56">
        <f t="shared" si="4"/>
        <v>0</v>
      </c>
      <c r="J308" s="59"/>
      <c r="K308" s="58"/>
      <c r="L308" s="59"/>
      <c r="M308" s="59"/>
    </row>
    <row r="309" spans="1:13" x14ac:dyDescent="0.25">
      <c r="A309" s="52">
        <v>304</v>
      </c>
      <c r="B309" s="53" t="s">
        <v>1428</v>
      </c>
      <c r="C309" s="316" t="s">
        <v>1429</v>
      </c>
      <c r="D309" s="316"/>
      <c r="E309" s="54"/>
      <c r="F309" s="54"/>
      <c r="G309" s="55">
        <v>10901.88</v>
      </c>
      <c r="H309" s="55">
        <v>10901.88</v>
      </c>
      <c r="I309" s="56">
        <f t="shared" si="4"/>
        <v>0</v>
      </c>
      <c r="J309" s="59"/>
      <c r="K309" s="58"/>
      <c r="L309" s="59"/>
      <c r="M309" s="59"/>
    </row>
    <row r="310" spans="1:13" x14ac:dyDescent="0.25">
      <c r="A310" s="52">
        <v>305</v>
      </c>
      <c r="B310" s="53" t="s">
        <v>1430</v>
      </c>
      <c r="C310" s="316" t="s">
        <v>1431</v>
      </c>
      <c r="D310" s="316"/>
      <c r="E310" s="54"/>
      <c r="F310" s="54"/>
      <c r="G310" s="55">
        <v>25214.78</v>
      </c>
      <c r="H310" s="55">
        <v>25214.78</v>
      </c>
      <c r="I310" s="56">
        <f t="shared" si="4"/>
        <v>0</v>
      </c>
      <c r="J310" s="59"/>
      <c r="K310" s="58"/>
      <c r="L310" s="59"/>
      <c r="M310" s="59"/>
    </row>
    <row r="311" spans="1:13" x14ac:dyDescent="0.25">
      <c r="A311" s="52">
        <v>306</v>
      </c>
      <c r="B311" s="53" t="s">
        <v>1432</v>
      </c>
      <c r="C311" s="316" t="s">
        <v>1433</v>
      </c>
      <c r="D311" s="316"/>
      <c r="E311" s="54"/>
      <c r="F311" s="54"/>
      <c r="G311" s="55">
        <v>22940.77</v>
      </c>
      <c r="H311" s="55">
        <v>22940.77</v>
      </c>
      <c r="I311" s="56">
        <f t="shared" si="4"/>
        <v>0</v>
      </c>
      <c r="J311" s="59"/>
      <c r="K311" s="58"/>
      <c r="L311" s="59"/>
      <c r="M311" s="59"/>
    </row>
    <row r="312" spans="1:13" x14ac:dyDescent="0.25">
      <c r="A312" s="52">
        <v>307</v>
      </c>
      <c r="B312" s="53" t="s">
        <v>1434</v>
      </c>
      <c r="C312" s="316" t="s">
        <v>1435</v>
      </c>
      <c r="D312" s="316"/>
      <c r="E312" s="54"/>
      <c r="F312" s="54"/>
      <c r="G312" s="55">
        <v>18392.740000000002</v>
      </c>
      <c r="H312" s="55">
        <v>18392.740000000002</v>
      </c>
      <c r="I312" s="56">
        <f t="shared" si="4"/>
        <v>0</v>
      </c>
      <c r="J312" s="59"/>
      <c r="K312" s="58"/>
      <c r="L312" s="59"/>
      <c r="M312" s="59"/>
    </row>
    <row r="313" spans="1:13" x14ac:dyDescent="0.25">
      <c r="A313" s="52">
        <v>308</v>
      </c>
      <c r="B313" s="53" t="s">
        <v>1436</v>
      </c>
      <c r="C313" s="316" t="s">
        <v>1437</v>
      </c>
      <c r="D313" s="316"/>
      <c r="E313" s="54"/>
      <c r="F313" s="54"/>
      <c r="G313" s="55">
        <v>30654.57</v>
      </c>
      <c r="H313" s="55">
        <v>30654.57</v>
      </c>
      <c r="I313" s="56">
        <f t="shared" si="4"/>
        <v>0</v>
      </c>
      <c r="J313" s="59"/>
      <c r="K313" s="58"/>
      <c r="L313" s="59"/>
      <c r="M313" s="59"/>
    </row>
    <row r="314" spans="1:13" x14ac:dyDescent="0.25">
      <c r="A314" s="52">
        <v>309</v>
      </c>
      <c r="B314" s="53" t="s">
        <v>1438</v>
      </c>
      <c r="C314" s="316" t="s">
        <v>1439</v>
      </c>
      <c r="D314" s="316"/>
      <c r="E314" s="54"/>
      <c r="F314" s="54"/>
      <c r="G314" s="55">
        <v>46327.42</v>
      </c>
      <c r="H314" s="55">
        <v>46327.42</v>
      </c>
      <c r="I314" s="56">
        <f t="shared" si="4"/>
        <v>0</v>
      </c>
      <c r="J314" s="59"/>
      <c r="K314" s="58"/>
      <c r="L314" s="59"/>
      <c r="M314" s="59"/>
    </row>
    <row r="315" spans="1:13" x14ac:dyDescent="0.25">
      <c r="A315" s="52">
        <v>310</v>
      </c>
      <c r="B315" s="53" t="s">
        <v>1440</v>
      </c>
      <c r="C315" s="316" t="s">
        <v>1441</v>
      </c>
      <c r="D315" s="316"/>
      <c r="E315" s="54"/>
      <c r="F315" s="54"/>
      <c r="G315" s="55">
        <v>108394.57</v>
      </c>
      <c r="H315" s="55">
        <v>108394.57</v>
      </c>
      <c r="I315" s="56">
        <f t="shared" si="4"/>
        <v>0</v>
      </c>
      <c r="J315" s="59"/>
      <c r="K315" s="58"/>
      <c r="L315" s="59"/>
      <c r="M315" s="59"/>
    </row>
    <row r="316" spans="1:13" x14ac:dyDescent="0.25">
      <c r="A316" s="52">
        <v>311</v>
      </c>
      <c r="B316" s="53" t="s">
        <v>1442</v>
      </c>
      <c r="C316" s="316" t="s">
        <v>1443</v>
      </c>
      <c r="D316" s="316"/>
      <c r="E316" s="54"/>
      <c r="F316" s="54"/>
      <c r="G316" s="55">
        <v>40709.269999999997</v>
      </c>
      <c r="H316" s="55">
        <v>40709.269999999997</v>
      </c>
      <c r="I316" s="56">
        <f t="shared" si="4"/>
        <v>0</v>
      </c>
      <c r="J316" s="59"/>
      <c r="K316" s="58"/>
      <c r="L316" s="59"/>
      <c r="M316" s="59"/>
    </row>
    <row r="317" spans="1:13" x14ac:dyDescent="0.25">
      <c r="A317" s="52">
        <v>312</v>
      </c>
      <c r="B317" s="53" t="s">
        <v>1444</v>
      </c>
      <c r="C317" s="316" t="s">
        <v>1445</v>
      </c>
      <c r="D317" s="316"/>
      <c r="E317" s="54"/>
      <c r="F317" s="54"/>
      <c r="G317" s="55">
        <v>15169</v>
      </c>
      <c r="H317" s="55">
        <v>15169</v>
      </c>
      <c r="I317" s="56">
        <f t="shared" si="4"/>
        <v>0</v>
      </c>
      <c r="J317" s="59"/>
      <c r="K317" s="58"/>
      <c r="L317" s="59"/>
      <c r="M317" s="59"/>
    </row>
    <row r="318" spans="1:13" x14ac:dyDescent="0.25">
      <c r="A318" s="52">
        <v>313</v>
      </c>
      <c r="B318" s="53" t="s">
        <v>1446</v>
      </c>
      <c r="C318" s="316" t="s">
        <v>1447</v>
      </c>
      <c r="D318" s="316"/>
      <c r="E318" s="54"/>
      <c r="F318" s="54"/>
      <c r="G318" s="55">
        <v>172445.91</v>
      </c>
      <c r="H318" s="55">
        <v>172445.91</v>
      </c>
      <c r="I318" s="56">
        <f t="shared" si="4"/>
        <v>0</v>
      </c>
      <c r="J318" s="59"/>
      <c r="K318" s="58"/>
      <c r="L318" s="59"/>
      <c r="M318" s="59"/>
    </row>
    <row r="319" spans="1:13" x14ac:dyDescent="0.25">
      <c r="A319" s="52">
        <v>314</v>
      </c>
      <c r="B319" s="53" t="s">
        <v>1448</v>
      </c>
      <c r="C319" s="316" t="s">
        <v>1449</v>
      </c>
      <c r="D319" s="316"/>
      <c r="E319" s="54"/>
      <c r="F319" s="54"/>
      <c r="G319" s="55">
        <v>223622.32</v>
      </c>
      <c r="H319" s="55">
        <v>223622.32</v>
      </c>
      <c r="I319" s="56">
        <f t="shared" si="4"/>
        <v>0</v>
      </c>
      <c r="J319" s="59"/>
      <c r="K319" s="58"/>
      <c r="L319" s="59"/>
      <c r="M319" s="59"/>
    </row>
    <row r="320" spans="1:13" x14ac:dyDescent="0.25">
      <c r="A320" s="52">
        <v>315</v>
      </c>
      <c r="B320" s="53" t="s">
        <v>1450</v>
      </c>
      <c r="C320" s="316" t="s">
        <v>1451</v>
      </c>
      <c r="D320" s="316"/>
      <c r="E320" s="54"/>
      <c r="F320" s="54"/>
      <c r="G320" s="55">
        <v>86278.69</v>
      </c>
      <c r="H320" s="55">
        <v>86278.69</v>
      </c>
      <c r="I320" s="56">
        <f t="shared" si="4"/>
        <v>0</v>
      </c>
      <c r="J320" s="59"/>
      <c r="K320" s="58"/>
      <c r="L320" s="59"/>
      <c r="M320" s="59"/>
    </row>
    <row r="321" spans="1:13" x14ac:dyDescent="0.25">
      <c r="A321" s="52">
        <v>316</v>
      </c>
      <c r="B321" s="53" t="s">
        <v>1452</v>
      </c>
      <c r="C321" s="316" t="s">
        <v>1453</v>
      </c>
      <c r="D321" s="316"/>
      <c r="E321" s="54"/>
      <c r="F321" s="54"/>
      <c r="G321" s="55">
        <v>10433.700000000001</v>
      </c>
      <c r="H321" s="55">
        <v>10433.700000000001</v>
      </c>
      <c r="I321" s="56">
        <f t="shared" si="4"/>
        <v>0</v>
      </c>
      <c r="J321" s="59"/>
      <c r="K321" s="58"/>
      <c r="L321" s="59"/>
      <c r="M321" s="59"/>
    </row>
    <row r="322" spans="1:13" x14ac:dyDescent="0.25">
      <c r="A322" s="52">
        <v>317</v>
      </c>
      <c r="B322" s="53" t="s">
        <v>1454</v>
      </c>
      <c r="C322" s="311" t="s">
        <v>1455</v>
      </c>
      <c r="D322" s="311"/>
      <c r="E322" s="60"/>
      <c r="F322" s="60"/>
      <c r="G322" s="55">
        <v>5920774.6399999997</v>
      </c>
      <c r="H322" s="55">
        <v>5920774.6399999997</v>
      </c>
      <c r="I322" s="56">
        <f t="shared" si="4"/>
        <v>0</v>
      </c>
      <c r="J322" s="59"/>
      <c r="K322" s="58"/>
      <c r="L322" s="59"/>
      <c r="M322" s="59"/>
    </row>
    <row r="323" spans="1:13" x14ac:dyDescent="0.25">
      <c r="A323" s="52">
        <v>318</v>
      </c>
      <c r="B323" s="53" t="s">
        <v>1456</v>
      </c>
      <c r="C323" s="316" t="s">
        <v>1457</v>
      </c>
      <c r="D323" s="316"/>
      <c r="E323" s="54"/>
      <c r="F323" s="54"/>
      <c r="G323" s="55">
        <v>6986830.5199999996</v>
      </c>
      <c r="H323" s="55">
        <v>5602148.7800000003</v>
      </c>
      <c r="I323" s="56">
        <f t="shared" si="4"/>
        <v>1384681.7399999993</v>
      </c>
      <c r="J323" s="59"/>
      <c r="K323" s="58"/>
      <c r="L323" s="59"/>
      <c r="M323" s="59"/>
    </row>
    <row r="324" spans="1:13" s="42" customFormat="1" ht="14.25" customHeight="1" x14ac:dyDescent="0.25">
      <c r="A324" s="52">
        <v>319</v>
      </c>
      <c r="B324" s="53" t="s">
        <v>1458</v>
      </c>
      <c r="C324" s="316" t="s">
        <v>1459</v>
      </c>
      <c r="D324" s="316"/>
      <c r="E324" s="54"/>
      <c r="F324" s="54"/>
      <c r="G324" s="55">
        <v>2660078.7999999998</v>
      </c>
      <c r="H324" s="55">
        <v>2157408.08</v>
      </c>
      <c r="I324" s="56">
        <f t="shared" si="4"/>
        <v>502670.71999999974</v>
      </c>
      <c r="J324" s="61"/>
      <c r="K324" s="58"/>
      <c r="L324" s="59"/>
      <c r="M324" s="59"/>
    </row>
    <row r="325" spans="1:13" x14ac:dyDescent="0.25">
      <c r="A325" s="52">
        <v>320</v>
      </c>
      <c r="B325" s="53" t="s">
        <v>1460</v>
      </c>
      <c r="C325" s="311" t="s">
        <v>1461</v>
      </c>
      <c r="D325" s="311"/>
      <c r="E325" s="60"/>
      <c r="F325" s="60"/>
      <c r="G325" s="55">
        <v>8240589.25</v>
      </c>
      <c r="H325" s="55">
        <v>6400536.4400000004</v>
      </c>
      <c r="I325" s="56">
        <f t="shared" si="4"/>
        <v>1840052.8099999996</v>
      </c>
      <c r="J325" s="59"/>
      <c r="K325" s="58"/>
      <c r="L325" s="59"/>
      <c r="M325" s="59"/>
    </row>
    <row r="326" spans="1:13" x14ac:dyDescent="0.25">
      <c r="A326" s="52">
        <v>321</v>
      </c>
      <c r="B326" s="53" t="s">
        <v>1462</v>
      </c>
      <c r="C326" s="316" t="s">
        <v>1463</v>
      </c>
      <c r="D326" s="316"/>
      <c r="E326" s="54"/>
      <c r="F326" s="54"/>
      <c r="G326" s="55">
        <v>3594122.41</v>
      </c>
      <c r="H326" s="55">
        <v>2531745.65</v>
      </c>
      <c r="I326" s="56">
        <f t="shared" si="4"/>
        <v>1062376.7600000002</v>
      </c>
      <c r="J326" s="59"/>
      <c r="K326" s="58"/>
      <c r="L326" s="59"/>
      <c r="M326" s="59"/>
    </row>
    <row r="327" spans="1:13" x14ac:dyDescent="0.25">
      <c r="A327" s="52">
        <v>322</v>
      </c>
      <c r="B327" s="53" t="s">
        <v>1464</v>
      </c>
      <c r="C327" s="316" t="s">
        <v>1465</v>
      </c>
      <c r="D327" s="316"/>
      <c r="E327" s="54"/>
      <c r="F327" s="54"/>
      <c r="G327" s="55">
        <v>20870</v>
      </c>
      <c r="H327" s="55">
        <v>20870</v>
      </c>
      <c r="I327" s="56">
        <f t="shared" si="4"/>
        <v>0</v>
      </c>
      <c r="J327" s="59"/>
      <c r="K327" s="58"/>
      <c r="L327" s="59"/>
      <c r="M327" s="59"/>
    </row>
    <row r="328" spans="1:13" x14ac:dyDescent="0.25">
      <c r="A328" s="52">
        <v>323</v>
      </c>
      <c r="B328" s="53" t="s">
        <v>1466</v>
      </c>
      <c r="C328" s="316" t="s">
        <v>1467</v>
      </c>
      <c r="D328" s="316"/>
      <c r="E328" s="54"/>
      <c r="F328" s="54"/>
      <c r="G328" s="55">
        <v>5127.67</v>
      </c>
      <c r="H328" s="55">
        <v>5127.67</v>
      </c>
      <c r="I328" s="56">
        <f t="shared" ref="I328:I391" si="5">G328-H328</f>
        <v>0</v>
      </c>
      <c r="J328" s="59"/>
      <c r="K328" s="58"/>
      <c r="L328" s="59"/>
      <c r="M328" s="59"/>
    </row>
    <row r="329" spans="1:13" x14ac:dyDescent="0.25">
      <c r="A329" s="52">
        <v>324</v>
      </c>
      <c r="B329" s="53" t="s">
        <v>1468</v>
      </c>
      <c r="C329" s="316" t="s">
        <v>1469</v>
      </c>
      <c r="D329" s="316"/>
      <c r="E329" s="54"/>
      <c r="F329" s="54"/>
      <c r="G329" s="55">
        <v>5118955.9800000004</v>
      </c>
      <c r="H329" s="55">
        <v>5037653.76</v>
      </c>
      <c r="I329" s="56">
        <f t="shared" si="5"/>
        <v>81302.220000000671</v>
      </c>
      <c r="J329" s="59"/>
      <c r="K329" s="58"/>
      <c r="L329" s="59"/>
      <c r="M329" s="59"/>
    </row>
    <row r="330" spans="1:13" x14ac:dyDescent="0.25">
      <c r="A330" s="52">
        <v>325</v>
      </c>
      <c r="B330" s="53" t="s">
        <v>1470</v>
      </c>
      <c r="C330" s="316" t="s">
        <v>1471</v>
      </c>
      <c r="D330" s="316"/>
      <c r="E330" s="54"/>
      <c r="F330" s="54"/>
      <c r="G330" s="55">
        <v>284175.94</v>
      </c>
      <c r="H330" s="55">
        <v>244857.06</v>
      </c>
      <c r="I330" s="56">
        <f t="shared" si="5"/>
        <v>39318.880000000005</v>
      </c>
      <c r="J330" s="59"/>
      <c r="K330" s="58"/>
      <c r="L330" s="59"/>
      <c r="M330" s="59"/>
    </row>
    <row r="331" spans="1:13" x14ac:dyDescent="0.25">
      <c r="A331" s="52">
        <v>326</v>
      </c>
      <c r="B331" s="53" t="s">
        <v>1472</v>
      </c>
      <c r="C331" s="316" t="s">
        <v>1473</v>
      </c>
      <c r="D331" s="316"/>
      <c r="E331" s="54"/>
      <c r="F331" s="54"/>
      <c r="G331" s="55">
        <v>411549.92</v>
      </c>
      <c r="H331" s="55">
        <v>353205.58</v>
      </c>
      <c r="I331" s="56">
        <f t="shared" si="5"/>
        <v>58344.339999999967</v>
      </c>
      <c r="J331" s="59"/>
      <c r="K331" s="58"/>
      <c r="L331" s="59"/>
      <c r="M331" s="59"/>
    </row>
    <row r="332" spans="1:13" x14ac:dyDescent="0.25">
      <c r="A332" s="52">
        <v>327</v>
      </c>
      <c r="B332" s="53" t="s">
        <v>1474</v>
      </c>
      <c r="C332" s="316" t="s">
        <v>1475</v>
      </c>
      <c r="D332" s="316"/>
      <c r="E332" s="54"/>
      <c r="F332" s="54"/>
      <c r="G332" s="55">
        <v>1130862.3799999999</v>
      </c>
      <c r="H332" s="55">
        <v>973830.05</v>
      </c>
      <c r="I332" s="56">
        <f t="shared" si="5"/>
        <v>157032.32999999984</v>
      </c>
      <c r="J332" s="59"/>
      <c r="K332" s="58"/>
      <c r="L332" s="59"/>
      <c r="M332" s="59"/>
    </row>
    <row r="333" spans="1:13" x14ac:dyDescent="0.25">
      <c r="A333" s="52">
        <v>328</v>
      </c>
      <c r="B333" s="53" t="s">
        <v>1476</v>
      </c>
      <c r="C333" s="311" t="s">
        <v>1477</v>
      </c>
      <c r="D333" s="311"/>
      <c r="E333" s="60"/>
      <c r="F333" s="60"/>
      <c r="G333" s="55">
        <v>4380258.49</v>
      </c>
      <c r="H333" s="55">
        <v>3575670.08</v>
      </c>
      <c r="I333" s="56">
        <f t="shared" si="5"/>
        <v>804588.41000000015</v>
      </c>
      <c r="J333" s="59"/>
      <c r="K333" s="58"/>
      <c r="L333" s="59"/>
      <c r="M333" s="59"/>
    </row>
    <row r="334" spans="1:13" x14ac:dyDescent="0.25">
      <c r="A334" s="52">
        <v>329</v>
      </c>
      <c r="B334" s="53" t="s">
        <v>1478</v>
      </c>
      <c r="C334" s="316" t="s">
        <v>1479</v>
      </c>
      <c r="D334" s="316"/>
      <c r="E334" s="54"/>
      <c r="F334" s="54"/>
      <c r="G334" s="55">
        <v>96619.83</v>
      </c>
      <c r="H334" s="55">
        <v>82744.259999999995</v>
      </c>
      <c r="I334" s="56">
        <f t="shared" si="5"/>
        <v>13875.570000000007</v>
      </c>
      <c r="J334" s="59"/>
      <c r="K334" s="58"/>
      <c r="L334" s="59"/>
      <c r="M334" s="59"/>
    </row>
    <row r="335" spans="1:13" x14ac:dyDescent="0.25">
      <c r="A335" s="52">
        <v>330</v>
      </c>
      <c r="B335" s="53" t="s">
        <v>1480</v>
      </c>
      <c r="C335" s="316" t="s">
        <v>1481</v>
      </c>
      <c r="D335" s="316"/>
      <c r="E335" s="54"/>
      <c r="F335" s="54"/>
      <c r="G335" s="55">
        <v>11967369.6</v>
      </c>
      <c r="H335" s="55">
        <v>8715056.2200000007</v>
      </c>
      <c r="I335" s="56">
        <f t="shared" si="5"/>
        <v>3252313.379999999</v>
      </c>
      <c r="J335" s="59"/>
      <c r="K335" s="58"/>
      <c r="L335" s="59"/>
      <c r="M335" s="59"/>
    </row>
    <row r="336" spans="1:13" x14ac:dyDescent="0.25">
      <c r="A336" s="52">
        <v>331</v>
      </c>
      <c r="B336" s="53" t="s">
        <v>1482</v>
      </c>
      <c r="C336" s="316" t="s">
        <v>1483</v>
      </c>
      <c r="D336" s="316"/>
      <c r="E336" s="54"/>
      <c r="F336" s="54"/>
      <c r="G336" s="55">
        <v>7093543.4699999997</v>
      </c>
      <c r="H336" s="55">
        <v>5789166.7300000004</v>
      </c>
      <c r="I336" s="56">
        <f t="shared" si="5"/>
        <v>1304376.7399999993</v>
      </c>
      <c r="J336" s="59"/>
      <c r="K336" s="58"/>
      <c r="L336" s="59"/>
      <c r="M336" s="59"/>
    </row>
    <row r="337" spans="1:13" x14ac:dyDescent="0.25">
      <c r="A337" s="52">
        <v>332</v>
      </c>
      <c r="B337" s="53" t="s">
        <v>1484</v>
      </c>
      <c r="C337" s="316" t="s">
        <v>1485</v>
      </c>
      <c r="D337" s="316"/>
      <c r="E337" s="54"/>
      <c r="F337" s="54"/>
      <c r="G337" s="55">
        <v>1352993.24</v>
      </c>
      <c r="H337" s="55">
        <v>1098676.33</v>
      </c>
      <c r="I337" s="56">
        <f t="shared" si="5"/>
        <v>254316.90999999992</v>
      </c>
      <c r="J337" s="59"/>
      <c r="K337" s="58"/>
      <c r="L337" s="59"/>
      <c r="M337" s="59"/>
    </row>
    <row r="338" spans="1:13" x14ac:dyDescent="0.25">
      <c r="A338" s="52">
        <v>333</v>
      </c>
      <c r="B338" s="53" t="s">
        <v>1486</v>
      </c>
      <c r="C338" s="316" t="s">
        <v>1487</v>
      </c>
      <c r="D338" s="316"/>
      <c r="E338" s="54"/>
      <c r="F338" s="54"/>
      <c r="G338" s="55">
        <v>729526.17</v>
      </c>
      <c r="H338" s="55">
        <v>577785.65</v>
      </c>
      <c r="I338" s="56">
        <f t="shared" si="5"/>
        <v>151740.52000000002</v>
      </c>
      <c r="J338" s="59"/>
      <c r="K338" s="58"/>
      <c r="L338" s="59"/>
      <c r="M338" s="59"/>
    </row>
    <row r="339" spans="1:13" x14ac:dyDescent="0.25">
      <c r="A339" s="52">
        <v>334</v>
      </c>
      <c r="B339" s="53" t="s">
        <v>1488</v>
      </c>
      <c r="C339" s="316" t="s">
        <v>1489</v>
      </c>
      <c r="D339" s="316"/>
      <c r="E339" s="54"/>
      <c r="F339" s="54"/>
      <c r="G339" s="55">
        <v>4960.47</v>
      </c>
      <c r="H339" s="55">
        <v>4960.47</v>
      </c>
      <c r="I339" s="56">
        <f t="shared" si="5"/>
        <v>0</v>
      </c>
      <c r="J339" s="59"/>
      <c r="K339" s="58"/>
      <c r="L339" s="59"/>
      <c r="M339" s="59"/>
    </row>
    <row r="340" spans="1:13" x14ac:dyDescent="0.25">
      <c r="A340" s="52">
        <v>335</v>
      </c>
      <c r="B340" s="53" t="s">
        <v>1490</v>
      </c>
      <c r="C340" s="316" t="s">
        <v>1491</v>
      </c>
      <c r="D340" s="316"/>
      <c r="E340" s="54"/>
      <c r="F340" s="54"/>
      <c r="G340" s="55">
        <v>9252.11</v>
      </c>
      <c r="H340" s="55">
        <v>9252.11</v>
      </c>
      <c r="I340" s="56">
        <f t="shared" si="5"/>
        <v>0</v>
      </c>
      <c r="J340" s="59"/>
      <c r="K340" s="58"/>
      <c r="L340" s="59"/>
      <c r="M340" s="59"/>
    </row>
    <row r="341" spans="1:13" x14ac:dyDescent="0.25">
      <c r="A341" s="52">
        <v>336</v>
      </c>
      <c r="B341" s="53" t="s">
        <v>1492</v>
      </c>
      <c r="C341" s="316" t="s">
        <v>1493</v>
      </c>
      <c r="D341" s="316"/>
      <c r="E341" s="54"/>
      <c r="F341" s="54"/>
      <c r="G341" s="55">
        <v>4047219.63</v>
      </c>
      <c r="H341" s="55">
        <v>3098958.91</v>
      </c>
      <c r="I341" s="56">
        <f t="shared" si="5"/>
        <v>948260.71999999974</v>
      </c>
      <c r="J341" s="59"/>
      <c r="K341" s="58"/>
      <c r="L341" s="59"/>
      <c r="M341" s="59"/>
    </row>
    <row r="342" spans="1:13" x14ac:dyDescent="0.25">
      <c r="A342" s="52">
        <v>337</v>
      </c>
      <c r="B342" s="53" t="s">
        <v>1494</v>
      </c>
      <c r="C342" s="311" t="s">
        <v>1495</v>
      </c>
      <c r="D342" s="311"/>
      <c r="E342" s="60"/>
      <c r="F342" s="60"/>
      <c r="G342" s="55">
        <v>3890532.5</v>
      </c>
      <c r="H342" s="55">
        <v>3098907.92</v>
      </c>
      <c r="I342" s="56">
        <f t="shared" si="5"/>
        <v>791624.58000000007</v>
      </c>
      <c r="J342" s="59"/>
      <c r="K342" s="58"/>
      <c r="L342" s="59"/>
      <c r="M342" s="59"/>
    </row>
    <row r="343" spans="1:13" x14ac:dyDescent="0.25">
      <c r="A343" s="52">
        <v>338</v>
      </c>
      <c r="B343" s="53" t="s">
        <v>1496</v>
      </c>
      <c r="C343" s="316" t="s">
        <v>1497</v>
      </c>
      <c r="D343" s="316"/>
      <c r="E343" s="54"/>
      <c r="F343" s="54"/>
      <c r="G343" s="55">
        <v>1181532.6499999999</v>
      </c>
      <c r="H343" s="55">
        <v>1155178.4099999999</v>
      </c>
      <c r="I343" s="56">
        <f t="shared" si="5"/>
        <v>26354.239999999991</v>
      </c>
      <c r="J343" s="59"/>
      <c r="K343" s="58"/>
      <c r="L343" s="59"/>
      <c r="M343" s="59"/>
    </row>
    <row r="344" spans="1:13" x14ac:dyDescent="0.25">
      <c r="A344" s="52">
        <v>339</v>
      </c>
      <c r="B344" s="53" t="s">
        <v>1498</v>
      </c>
      <c r="C344" s="316" t="s">
        <v>1499</v>
      </c>
      <c r="D344" s="316"/>
      <c r="E344" s="54"/>
      <c r="F344" s="54"/>
      <c r="G344" s="55">
        <v>2213259.2999999998</v>
      </c>
      <c r="H344" s="55">
        <v>1848523.19</v>
      </c>
      <c r="I344" s="56">
        <f t="shared" si="5"/>
        <v>364736.10999999987</v>
      </c>
      <c r="J344" s="59"/>
      <c r="K344" s="58"/>
      <c r="L344" s="59"/>
      <c r="M344" s="59"/>
    </row>
    <row r="345" spans="1:13" x14ac:dyDescent="0.25">
      <c r="A345" s="52">
        <v>340</v>
      </c>
      <c r="B345" s="53" t="s">
        <v>1500</v>
      </c>
      <c r="C345" s="316" t="s">
        <v>1501</v>
      </c>
      <c r="D345" s="316"/>
      <c r="E345" s="54"/>
      <c r="F345" s="54"/>
      <c r="G345" s="55">
        <v>1321974.07</v>
      </c>
      <c r="H345" s="55">
        <v>1057066.55</v>
      </c>
      <c r="I345" s="56">
        <f t="shared" si="5"/>
        <v>264907.52000000002</v>
      </c>
      <c r="J345" s="59"/>
      <c r="K345" s="58"/>
      <c r="L345" s="59"/>
      <c r="M345" s="59"/>
    </row>
    <row r="346" spans="1:13" x14ac:dyDescent="0.25">
      <c r="A346" s="52">
        <v>341</v>
      </c>
      <c r="B346" s="53" t="s">
        <v>1502</v>
      </c>
      <c r="C346" s="316" t="s">
        <v>1503</v>
      </c>
      <c r="D346" s="316"/>
      <c r="E346" s="54"/>
      <c r="F346" s="54"/>
      <c r="G346" s="55">
        <v>1425199.71</v>
      </c>
      <c r="H346" s="55">
        <v>1180622.8</v>
      </c>
      <c r="I346" s="56">
        <f t="shared" si="5"/>
        <v>244576.90999999992</v>
      </c>
      <c r="J346" s="59"/>
      <c r="K346" s="58"/>
      <c r="L346" s="59"/>
      <c r="M346" s="59"/>
    </row>
    <row r="347" spans="1:13" x14ac:dyDescent="0.25">
      <c r="A347" s="52">
        <v>342</v>
      </c>
      <c r="B347" s="53" t="s">
        <v>1504</v>
      </c>
      <c r="C347" s="316" t="s">
        <v>1505</v>
      </c>
      <c r="D347" s="316"/>
      <c r="E347" s="54"/>
      <c r="F347" s="54"/>
      <c r="G347" s="55">
        <v>886034.44</v>
      </c>
      <c r="H347" s="55">
        <v>742601.14</v>
      </c>
      <c r="I347" s="56">
        <f t="shared" si="5"/>
        <v>143433.29999999993</v>
      </c>
      <c r="J347" s="59"/>
      <c r="K347" s="58"/>
      <c r="L347" s="59"/>
      <c r="M347" s="59"/>
    </row>
    <row r="348" spans="1:13" x14ac:dyDescent="0.25">
      <c r="A348" s="52">
        <v>343</v>
      </c>
      <c r="B348" s="53" t="s">
        <v>1506</v>
      </c>
      <c r="C348" s="316" t="s">
        <v>1507</v>
      </c>
      <c r="D348" s="316"/>
      <c r="E348" s="54"/>
      <c r="F348" s="54"/>
      <c r="G348" s="55">
        <v>422040.14</v>
      </c>
      <c r="H348" s="55">
        <v>422040.14</v>
      </c>
      <c r="I348" s="56">
        <f t="shared" si="5"/>
        <v>0</v>
      </c>
      <c r="J348" s="59"/>
      <c r="K348" s="58"/>
      <c r="L348" s="59"/>
      <c r="M348" s="59"/>
    </row>
    <row r="349" spans="1:13" x14ac:dyDescent="0.25">
      <c r="A349" s="52">
        <v>344</v>
      </c>
      <c r="B349" s="53" t="s">
        <v>1508</v>
      </c>
      <c r="C349" s="316" t="s">
        <v>1509</v>
      </c>
      <c r="D349" s="316"/>
      <c r="E349" s="54"/>
      <c r="F349" s="54"/>
      <c r="G349" s="55">
        <v>3760284.42</v>
      </c>
      <c r="H349" s="55">
        <v>3143250.95</v>
      </c>
      <c r="I349" s="56">
        <f t="shared" si="5"/>
        <v>617033.46999999974</v>
      </c>
      <c r="J349" s="59"/>
      <c r="K349" s="58"/>
      <c r="L349" s="59"/>
      <c r="M349" s="59"/>
    </row>
    <row r="350" spans="1:13" x14ac:dyDescent="0.25">
      <c r="A350" s="52">
        <v>345</v>
      </c>
      <c r="B350" s="53" t="s">
        <v>1510</v>
      </c>
      <c r="C350" s="316" t="s">
        <v>1511</v>
      </c>
      <c r="D350" s="316"/>
      <c r="E350" s="54"/>
      <c r="F350" s="54"/>
      <c r="G350" s="55">
        <v>896884.21</v>
      </c>
      <c r="H350" s="55">
        <v>748949.59</v>
      </c>
      <c r="I350" s="56">
        <f t="shared" si="5"/>
        <v>147934.62</v>
      </c>
      <c r="J350" s="59"/>
      <c r="K350" s="58"/>
      <c r="L350" s="59"/>
      <c r="M350" s="59"/>
    </row>
    <row r="351" spans="1:13" x14ac:dyDescent="0.25">
      <c r="A351" s="52">
        <v>346</v>
      </c>
      <c r="B351" s="53" t="s">
        <v>1512</v>
      </c>
      <c r="C351" s="316" t="s">
        <v>1513</v>
      </c>
      <c r="D351" s="316"/>
      <c r="E351" s="54"/>
      <c r="F351" s="54"/>
      <c r="G351" s="55">
        <v>38758.199999999997</v>
      </c>
      <c r="H351" s="55">
        <v>38758.199999999997</v>
      </c>
      <c r="I351" s="56">
        <f t="shared" si="5"/>
        <v>0</v>
      </c>
      <c r="J351" s="59"/>
      <c r="K351" s="58"/>
      <c r="L351" s="59"/>
      <c r="M351" s="59"/>
    </row>
    <row r="352" spans="1:13" x14ac:dyDescent="0.25">
      <c r="A352" s="52">
        <v>347</v>
      </c>
      <c r="B352" s="53" t="s">
        <v>1514</v>
      </c>
      <c r="C352" s="316" t="s">
        <v>1515</v>
      </c>
      <c r="D352" s="316"/>
      <c r="E352" s="54"/>
      <c r="F352" s="54"/>
      <c r="G352" s="55">
        <v>559826.61</v>
      </c>
      <c r="H352" s="55">
        <v>467535.59</v>
      </c>
      <c r="I352" s="56">
        <f t="shared" si="5"/>
        <v>92291.01999999996</v>
      </c>
      <c r="J352" s="59"/>
      <c r="K352" s="58"/>
      <c r="L352" s="59"/>
      <c r="M352" s="59"/>
    </row>
    <row r="353" spans="1:13" x14ac:dyDescent="0.25">
      <c r="A353" s="52">
        <v>348</v>
      </c>
      <c r="B353" s="53" t="s">
        <v>1516</v>
      </c>
      <c r="C353" s="316" t="s">
        <v>1517</v>
      </c>
      <c r="D353" s="316"/>
      <c r="E353" s="54"/>
      <c r="F353" s="54"/>
      <c r="G353" s="55">
        <v>402582.58</v>
      </c>
      <c r="H353" s="55">
        <v>331130.8</v>
      </c>
      <c r="I353" s="56">
        <f t="shared" si="5"/>
        <v>71451.780000000028</v>
      </c>
      <c r="J353" s="59"/>
      <c r="K353" s="58"/>
      <c r="L353" s="59"/>
      <c r="M353" s="59"/>
    </row>
    <row r="354" spans="1:13" x14ac:dyDescent="0.25">
      <c r="A354" s="52">
        <v>349</v>
      </c>
      <c r="B354" s="53" t="s">
        <v>1518</v>
      </c>
      <c r="C354" s="316" t="s">
        <v>1519</v>
      </c>
      <c r="D354" s="316"/>
      <c r="E354" s="54"/>
      <c r="F354" s="54"/>
      <c r="G354" s="55">
        <v>608262.81999999995</v>
      </c>
      <c r="H354" s="55">
        <v>523404.07</v>
      </c>
      <c r="I354" s="56">
        <f t="shared" si="5"/>
        <v>84858.749999999942</v>
      </c>
      <c r="J354" s="59"/>
      <c r="K354" s="58"/>
      <c r="L354" s="59"/>
      <c r="M354" s="59"/>
    </row>
    <row r="355" spans="1:13" x14ac:dyDescent="0.25">
      <c r="A355" s="52">
        <v>350</v>
      </c>
      <c r="B355" s="53" t="s">
        <v>1520</v>
      </c>
      <c r="C355" s="316" t="s">
        <v>1521</v>
      </c>
      <c r="D355" s="316"/>
      <c r="E355" s="54"/>
      <c r="F355" s="54"/>
      <c r="G355" s="55">
        <v>1091821.1200000001</v>
      </c>
      <c r="H355" s="55">
        <v>816025.13</v>
      </c>
      <c r="I355" s="56">
        <f t="shared" si="5"/>
        <v>275795.99000000011</v>
      </c>
      <c r="J355" s="59"/>
      <c r="K355" s="58"/>
      <c r="L355" s="59"/>
      <c r="M355" s="59"/>
    </row>
    <row r="356" spans="1:13" x14ac:dyDescent="0.25">
      <c r="A356" s="52">
        <v>351</v>
      </c>
      <c r="B356" s="53" t="s">
        <v>1522</v>
      </c>
      <c r="C356" s="316" t="s">
        <v>1523</v>
      </c>
      <c r="D356" s="316"/>
      <c r="E356" s="54"/>
      <c r="F356" s="54"/>
      <c r="G356" s="55">
        <v>794808.54</v>
      </c>
      <c r="H356" s="55">
        <v>684225.1</v>
      </c>
      <c r="I356" s="56">
        <f t="shared" si="5"/>
        <v>110583.44000000006</v>
      </c>
      <c r="J356" s="59"/>
      <c r="K356" s="58"/>
      <c r="L356" s="59"/>
      <c r="M356" s="59"/>
    </row>
    <row r="357" spans="1:13" x14ac:dyDescent="0.25">
      <c r="A357" s="52">
        <v>352</v>
      </c>
      <c r="B357" s="53" t="s">
        <v>1524</v>
      </c>
      <c r="C357" s="316" t="s">
        <v>1525</v>
      </c>
      <c r="D357" s="316"/>
      <c r="E357" s="54"/>
      <c r="F357" s="54"/>
      <c r="G357" s="55">
        <v>1128810</v>
      </c>
      <c r="H357" s="55">
        <v>975188.35</v>
      </c>
      <c r="I357" s="56">
        <f t="shared" si="5"/>
        <v>153621.65000000002</v>
      </c>
      <c r="J357" s="59"/>
      <c r="K357" s="58"/>
      <c r="L357" s="59"/>
      <c r="M357" s="59"/>
    </row>
    <row r="358" spans="1:13" x14ac:dyDescent="0.25">
      <c r="A358" s="52">
        <v>353</v>
      </c>
      <c r="B358" s="53" t="s">
        <v>1526</v>
      </c>
      <c r="C358" s="316" t="s">
        <v>1527</v>
      </c>
      <c r="D358" s="316"/>
      <c r="E358" s="54"/>
      <c r="F358" s="54"/>
      <c r="G358" s="55">
        <v>2472330.7000000002</v>
      </c>
      <c r="H358" s="55">
        <v>2117282.69</v>
      </c>
      <c r="I358" s="56">
        <f t="shared" si="5"/>
        <v>355048.01000000024</v>
      </c>
      <c r="J358" s="59"/>
      <c r="K358" s="58"/>
      <c r="L358" s="59"/>
      <c r="M358" s="59"/>
    </row>
    <row r="359" spans="1:13" x14ac:dyDescent="0.25">
      <c r="A359" s="52">
        <v>354</v>
      </c>
      <c r="B359" s="53" t="s">
        <v>1528</v>
      </c>
      <c r="C359" s="316" t="s">
        <v>1529</v>
      </c>
      <c r="D359" s="316"/>
      <c r="E359" s="54"/>
      <c r="F359" s="54"/>
      <c r="G359" s="55">
        <v>4338702.6100000003</v>
      </c>
      <c r="H359" s="55">
        <v>3373813.91</v>
      </c>
      <c r="I359" s="56">
        <f t="shared" si="5"/>
        <v>964888.70000000019</v>
      </c>
      <c r="J359" s="59"/>
      <c r="K359" s="58"/>
      <c r="L359" s="59"/>
      <c r="M359" s="59"/>
    </row>
    <row r="360" spans="1:13" x14ac:dyDescent="0.25">
      <c r="A360" s="52">
        <v>355</v>
      </c>
      <c r="B360" s="53" t="s">
        <v>1530</v>
      </c>
      <c r="C360" s="316" t="s">
        <v>1531</v>
      </c>
      <c r="D360" s="316"/>
      <c r="E360" s="54"/>
      <c r="F360" s="54"/>
      <c r="G360" s="55">
        <v>492571.63</v>
      </c>
      <c r="H360" s="55">
        <v>421834</v>
      </c>
      <c r="I360" s="56">
        <f t="shared" si="5"/>
        <v>70737.63</v>
      </c>
      <c r="J360" s="59"/>
      <c r="K360" s="58"/>
      <c r="L360" s="59"/>
      <c r="M360" s="59"/>
    </row>
    <row r="361" spans="1:13" x14ac:dyDescent="0.25">
      <c r="A361" s="52">
        <v>356</v>
      </c>
      <c r="B361" s="53" t="s">
        <v>1532</v>
      </c>
      <c r="C361" s="316" t="s">
        <v>1533</v>
      </c>
      <c r="D361" s="316"/>
      <c r="E361" s="54"/>
      <c r="F361" s="54"/>
      <c r="G361" s="55">
        <v>648868.4</v>
      </c>
      <c r="H361" s="55">
        <v>534331.99</v>
      </c>
      <c r="I361" s="56">
        <f t="shared" si="5"/>
        <v>114536.41000000003</v>
      </c>
      <c r="J361" s="59"/>
      <c r="K361" s="58"/>
      <c r="L361" s="59"/>
      <c r="M361" s="59"/>
    </row>
    <row r="362" spans="1:13" x14ac:dyDescent="0.25">
      <c r="A362" s="52">
        <v>357</v>
      </c>
      <c r="B362" s="53" t="s">
        <v>1534</v>
      </c>
      <c r="C362" s="316" t="s">
        <v>1535</v>
      </c>
      <c r="D362" s="316"/>
      <c r="E362" s="54"/>
      <c r="F362" s="54"/>
      <c r="G362" s="55">
        <v>8159.69</v>
      </c>
      <c r="H362" s="55">
        <v>8159.69</v>
      </c>
      <c r="I362" s="56">
        <f t="shared" si="5"/>
        <v>0</v>
      </c>
      <c r="J362" s="59"/>
      <c r="K362" s="58"/>
      <c r="L362" s="59"/>
      <c r="M362" s="59"/>
    </row>
    <row r="363" spans="1:13" x14ac:dyDescent="0.25">
      <c r="A363" s="52">
        <v>358</v>
      </c>
      <c r="B363" s="53" t="s">
        <v>1536</v>
      </c>
      <c r="C363" s="316" t="s">
        <v>1537</v>
      </c>
      <c r="D363" s="316"/>
      <c r="E363" s="54"/>
      <c r="F363" s="54"/>
      <c r="G363" s="55">
        <v>3153063.79</v>
      </c>
      <c r="H363" s="55">
        <v>2561827.39</v>
      </c>
      <c r="I363" s="56">
        <f t="shared" si="5"/>
        <v>591236.39999999991</v>
      </c>
      <c r="J363" s="59"/>
      <c r="K363" s="58"/>
      <c r="L363" s="59"/>
      <c r="M363" s="59"/>
    </row>
    <row r="364" spans="1:13" x14ac:dyDescent="0.25">
      <c r="A364" s="52">
        <v>359</v>
      </c>
      <c r="B364" s="53" t="s">
        <v>1538</v>
      </c>
      <c r="C364" s="316" t="s">
        <v>1539</v>
      </c>
      <c r="D364" s="316"/>
      <c r="E364" s="54"/>
      <c r="F364" s="54"/>
      <c r="G364" s="55">
        <v>514674.21</v>
      </c>
      <c r="H364" s="55">
        <v>444631.06</v>
      </c>
      <c r="I364" s="56">
        <f t="shared" si="5"/>
        <v>70043.150000000023</v>
      </c>
      <c r="J364" s="59"/>
      <c r="K364" s="58"/>
      <c r="L364" s="59"/>
      <c r="M364" s="59"/>
    </row>
    <row r="365" spans="1:13" x14ac:dyDescent="0.25">
      <c r="A365" s="52">
        <v>360</v>
      </c>
      <c r="B365" s="53" t="s">
        <v>1540</v>
      </c>
      <c r="C365" s="316" t="s">
        <v>1541</v>
      </c>
      <c r="D365" s="316"/>
      <c r="E365" s="54"/>
      <c r="F365" s="54"/>
      <c r="G365" s="55">
        <v>2071200.57</v>
      </c>
      <c r="H365" s="55">
        <v>1650605.74</v>
      </c>
      <c r="I365" s="56">
        <f t="shared" si="5"/>
        <v>420594.83000000007</v>
      </c>
      <c r="J365" s="59"/>
      <c r="K365" s="58"/>
      <c r="L365" s="59"/>
      <c r="M365" s="59"/>
    </row>
    <row r="366" spans="1:13" x14ac:dyDescent="0.25">
      <c r="A366" s="52">
        <v>361</v>
      </c>
      <c r="B366" s="53" t="s">
        <v>1542</v>
      </c>
      <c r="C366" s="316" t="s">
        <v>1543</v>
      </c>
      <c r="D366" s="316"/>
      <c r="E366" s="54"/>
      <c r="F366" s="54"/>
      <c r="G366" s="55">
        <v>3007446.75</v>
      </c>
      <c r="H366" s="55">
        <v>3007446.75</v>
      </c>
      <c r="I366" s="56">
        <f t="shared" si="5"/>
        <v>0</v>
      </c>
      <c r="J366" s="59"/>
      <c r="K366" s="58"/>
      <c r="L366" s="59"/>
      <c r="M366" s="59"/>
    </row>
    <row r="367" spans="1:13" x14ac:dyDescent="0.25">
      <c r="A367" s="52">
        <v>362</v>
      </c>
      <c r="B367" s="53" t="s">
        <v>1544</v>
      </c>
      <c r="C367" s="316" t="s">
        <v>1545</v>
      </c>
      <c r="D367" s="316"/>
      <c r="E367" s="54"/>
      <c r="F367" s="54"/>
      <c r="G367" s="55">
        <v>4467567.28</v>
      </c>
      <c r="H367" s="55">
        <v>3512745.63</v>
      </c>
      <c r="I367" s="56">
        <f t="shared" si="5"/>
        <v>954821.65000000037</v>
      </c>
      <c r="J367" s="59"/>
      <c r="K367" s="58"/>
      <c r="L367" s="59"/>
      <c r="M367" s="59"/>
    </row>
    <row r="368" spans="1:13" x14ac:dyDescent="0.25">
      <c r="A368" s="52">
        <v>363</v>
      </c>
      <c r="B368" s="53" t="s">
        <v>1546</v>
      </c>
      <c r="C368" s="316" t="s">
        <v>1547</v>
      </c>
      <c r="D368" s="316"/>
      <c r="E368" s="54"/>
      <c r="F368" s="54"/>
      <c r="G368" s="55">
        <v>1065659.79</v>
      </c>
      <c r="H368" s="55">
        <v>912622.22</v>
      </c>
      <c r="I368" s="56">
        <f t="shared" si="5"/>
        <v>153037.57000000007</v>
      </c>
      <c r="J368" s="59"/>
      <c r="K368" s="58"/>
      <c r="L368" s="59"/>
      <c r="M368" s="59"/>
    </row>
    <row r="369" spans="1:13" x14ac:dyDescent="0.25">
      <c r="A369" s="52">
        <v>364</v>
      </c>
      <c r="B369" s="53" t="s">
        <v>1548</v>
      </c>
      <c r="C369" s="316" t="s">
        <v>1549</v>
      </c>
      <c r="D369" s="316"/>
      <c r="E369" s="54"/>
      <c r="F369" s="54"/>
      <c r="G369" s="55">
        <v>2576073.5299999998</v>
      </c>
      <c r="H369" s="55">
        <v>2029995.74</v>
      </c>
      <c r="I369" s="56">
        <f t="shared" si="5"/>
        <v>546077.7899999998</v>
      </c>
      <c r="J369" s="59"/>
      <c r="K369" s="58"/>
      <c r="L369" s="59"/>
      <c r="M369" s="59"/>
    </row>
    <row r="370" spans="1:13" x14ac:dyDescent="0.25">
      <c r="A370" s="52">
        <v>365</v>
      </c>
      <c r="B370" s="53" t="s">
        <v>1550</v>
      </c>
      <c r="C370" s="316" t="s">
        <v>1551</v>
      </c>
      <c r="D370" s="316"/>
      <c r="E370" s="54"/>
      <c r="F370" s="54"/>
      <c r="G370" s="55">
        <v>994615.8</v>
      </c>
      <c r="H370" s="55">
        <v>776107.95</v>
      </c>
      <c r="I370" s="56">
        <f t="shared" si="5"/>
        <v>218507.85000000009</v>
      </c>
      <c r="J370" s="59"/>
      <c r="K370" s="58"/>
      <c r="L370" s="59"/>
      <c r="M370" s="59"/>
    </row>
    <row r="371" spans="1:13" x14ac:dyDescent="0.25">
      <c r="A371" s="52">
        <v>366</v>
      </c>
      <c r="B371" s="53" t="s">
        <v>1552</v>
      </c>
      <c r="C371" s="316" t="s">
        <v>1553</v>
      </c>
      <c r="D371" s="316"/>
      <c r="E371" s="54"/>
      <c r="F371" s="54"/>
      <c r="G371" s="55">
        <v>4764029.74</v>
      </c>
      <c r="H371" s="55">
        <v>4094372.03</v>
      </c>
      <c r="I371" s="56">
        <f t="shared" si="5"/>
        <v>669657.71000000043</v>
      </c>
      <c r="J371" s="59"/>
      <c r="K371" s="58"/>
      <c r="L371" s="59"/>
      <c r="M371" s="59"/>
    </row>
    <row r="372" spans="1:13" x14ac:dyDescent="0.25">
      <c r="A372" s="52">
        <v>367</v>
      </c>
      <c r="B372" s="53" t="s">
        <v>1554</v>
      </c>
      <c r="C372" s="316" t="s">
        <v>1555</v>
      </c>
      <c r="D372" s="316"/>
      <c r="E372" s="54"/>
      <c r="F372" s="54"/>
      <c r="G372" s="55">
        <v>5672550.2699999996</v>
      </c>
      <c r="H372" s="55">
        <v>4416469.3099999996</v>
      </c>
      <c r="I372" s="56">
        <f t="shared" si="5"/>
        <v>1256080.96</v>
      </c>
      <c r="J372" s="59"/>
      <c r="K372" s="58"/>
      <c r="L372" s="59"/>
      <c r="M372" s="59"/>
    </row>
    <row r="373" spans="1:13" x14ac:dyDescent="0.25">
      <c r="A373" s="52">
        <v>368</v>
      </c>
      <c r="B373" s="53" t="s">
        <v>1556</v>
      </c>
      <c r="C373" s="316" t="s">
        <v>1557</v>
      </c>
      <c r="D373" s="316"/>
      <c r="E373" s="54"/>
      <c r="F373" s="54"/>
      <c r="G373" s="55">
        <v>14981.73</v>
      </c>
      <c r="H373" s="55">
        <v>14981.73</v>
      </c>
      <c r="I373" s="56">
        <f t="shared" si="5"/>
        <v>0</v>
      </c>
      <c r="J373" s="59"/>
      <c r="K373" s="58"/>
      <c r="L373" s="59"/>
      <c r="M373" s="59"/>
    </row>
    <row r="374" spans="1:13" x14ac:dyDescent="0.25">
      <c r="A374" s="52">
        <v>369</v>
      </c>
      <c r="B374" s="53" t="s">
        <v>1558</v>
      </c>
      <c r="C374" s="316" t="s">
        <v>1559</v>
      </c>
      <c r="D374" s="316"/>
      <c r="E374" s="54"/>
      <c r="F374" s="54"/>
      <c r="G374" s="55">
        <v>333117.34999999998</v>
      </c>
      <c r="H374" s="55">
        <v>285278.59000000003</v>
      </c>
      <c r="I374" s="56">
        <f t="shared" si="5"/>
        <v>47838.759999999951</v>
      </c>
      <c r="J374" s="59"/>
      <c r="K374" s="58"/>
      <c r="L374" s="59"/>
      <c r="M374" s="59"/>
    </row>
    <row r="375" spans="1:13" x14ac:dyDescent="0.25">
      <c r="A375" s="52">
        <v>370</v>
      </c>
      <c r="B375" s="53" t="s">
        <v>1560</v>
      </c>
      <c r="C375" s="316" t="s">
        <v>1561</v>
      </c>
      <c r="D375" s="316"/>
      <c r="E375" s="54"/>
      <c r="F375" s="54"/>
      <c r="G375" s="55">
        <v>104107.5</v>
      </c>
      <c r="H375" s="55">
        <v>104107.5</v>
      </c>
      <c r="I375" s="56">
        <f t="shared" si="5"/>
        <v>0</v>
      </c>
      <c r="J375" s="59"/>
      <c r="K375" s="58"/>
      <c r="L375" s="59"/>
      <c r="M375" s="59"/>
    </row>
    <row r="376" spans="1:13" x14ac:dyDescent="0.25">
      <c r="A376" s="52">
        <v>371</v>
      </c>
      <c r="B376" s="53" t="s">
        <v>1562</v>
      </c>
      <c r="C376" s="316" t="s">
        <v>1563</v>
      </c>
      <c r="D376" s="316"/>
      <c r="E376" s="54"/>
      <c r="F376" s="54"/>
      <c r="G376" s="55">
        <v>7357491.8399999999</v>
      </c>
      <c r="H376" s="55">
        <v>5821493.9199999999</v>
      </c>
      <c r="I376" s="56">
        <f t="shared" si="5"/>
        <v>1535997.92</v>
      </c>
      <c r="J376" s="59"/>
      <c r="K376" s="58"/>
      <c r="L376" s="59"/>
      <c r="M376" s="59"/>
    </row>
    <row r="377" spans="1:13" x14ac:dyDescent="0.25">
      <c r="A377" s="52">
        <v>372</v>
      </c>
      <c r="B377" s="53" t="s">
        <v>1564</v>
      </c>
      <c r="C377" s="316" t="s">
        <v>1565</v>
      </c>
      <c r="D377" s="316"/>
      <c r="E377" s="54"/>
      <c r="F377" s="54"/>
      <c r="G377" s="55">
        <v>2107638.2400000002</v>
      </c>
      <c r="H377" s="55">
        <v>1804962.61</v>
      </c>
      <c r="I377" s="56">
        <f t="shared" si="5"/>
        <v>302675.63000000012</v>
      </c>
      <c r="J377" s="59"/>
      <c r="K377" s="58"/>
      <c r="L377" s="59"/>
      <c r="M377" s="59"/>
    </row>
    <row r="378" spans="1:13" x14ac:dyDescent="0.25">
      <c r="A378" s="52">
        <v>373</v>
      </c>
      <c r="B378" s="53" t="s">
        <v>1566</v>
      </c>
      <c r="C378" s="316" t="s">
        <v>1567</v>
      </c>
      <c r="D378" s="316"/>
      <c r="E378" s="54"/>
      <c r="F378" s="54"/>
      <c r="G378" s="55">
        <v>1637971.67</v>
      </c>
      <c r="H378" s="55">
        <v>1401711.05</v>
      </c>
      <c r="I378" s="56">
        <f t="shared" si="5"/>
        <v>236260.61999999988</v>
      </c>
      <c r="J378" s="59"/>
      <c r="K378" s="58"/>
      <c r="L378" s="59"/>
      <c r="M378" s="59"/>
    </row>
    <row r="379" spans="1:13" x14ac:dyDescent="0.25">
      <c r="A379" s="52">
        <v>374</v>
      </c>
      <c r="B379" s="53" t="s">
        <v>1568</v>
      </c>
      <c r="C379" s="316" t="s">
        <v>1569</v>
      </c>
      <c r="D379" s="316"/>
      <c r="E379" s="54"/>
      <c r="F379" s="54"/>
      <c r="G379" s="55">
        <v>1142103.77</v>
      </c>
      <c r="H379" s="55">
        <v>982257.46</v>
      </c>
      <c r="I379" s="56">
        <f t="shared" si="5"/>
        <v>159846.31000000006</v>
      </c>
      <c r="J379" s="59"/>
      <c r="K379" s="58"/>
      <c r="L379" s="59"/>
      <c r="M379" s="59"/>
    </row>
    <row r="380" spans="1:13" x14ac:dyDescent="0.25">
      <c r="A380" s="52">
        <v>375</v>
      </c>
      <c r="B380" s="53" t="s">
        <v>1570</v>
      </c>
      <c r="C380" s="316" t="s">
        <v>1571</v>
      </c>
      <c r="D380" s="316"/>
      <c r="E380" s="54"/>
      <c r="F380" s="54"/>
      <c r="G380" s="55">
        <v>2892954.98</v>
      </c>
      <c r="H380" s="55">
        <v>2277247.5499999998</v>
      </c>
      <c r="I380" s="56">
        <f t="shared" si="5"/>
        <v>615707.43000000017</v>
      </c>
      <c r="J380" s="59"/>
      <c r="K380" s="58"/>
      <c r="L380" s="59"/>
      <c r="M380" s="59"/>
    </row>
    <row r="381" spans="1:13" x14ac:dyDescent="0.25">
      <c r="A381" s="52">
        <v>376</v>
      </c>
      <c r="B381" s="53" t="s">
        <v>1572</v>
      </c>
      <c r="C381" s="316" t="s">
        <v>1573</v>
      </c>
      <c r="D381" s="316"/>
      <c r="E381" s="54"/>
      <c r="F381" s="54"/>
      <c r="G381" s="55">
        <v>414423.25</v>
      </c>
      <c r="H381" s="55">
        <v>358023.66</v>
      </c>
      <c r="I381" s="56">
        <f t="shared" si="5"/>
        <v>56399.590000000026</v>
      </c>
      <c r="J381" s="59"/>
      <c r="K381" s="58"/>
      <c r="L381" s="59"/>
      <c r="M381" s="59"/>
    </row>
    <row r="382" spans="1:13" x14ac:dyDescent="0.25">
      <c r="A382" s="52">
        <v>377</v>
      </c>
      <c r="B382" s="53" t="s">
        <v>1574</v>
      </c>
      <c r="C382" s="316" t="s">
        <v>1575</v>
      </c>
      <c r="D382" s="316"/>
      <c r="E382" s="54"/>
      <c r="F382" s="54"/>
      <c r="G382" s="55">
        <v>6309418.1200000001</v>
      </c>
      <c r="H382" s="55">
        <v>4987442.7699999996</v>
      </c>
      <c r="I382" s="56">
        <f t="shared" si="5"/>
        <v>1321975.3500000006</v>
      </c>
      <c r="J382" s="59"/>
      <c r="K382" s="58"/>
      <c r="L382" s="59"/>
      <c r="M382" s="59"/>
    </row>
    <row r="383" spans="1:13" x14ac:dyDescent="0.25">
      <c r="A383" s="52">
        <v>378</v>
      </c>
      <c r="B383" s="53" t="s">
        <v>1576</v>
      </c>
      <c r="C383" s="316" t="s">
        <v>1577</v>
      </c>
      <c r="D383" s="316"/>
      <c r="E383" s="54"/>
      <c r="F383" s="54"/>
      <c r="G383" s="55">
        <v>9833006.2899999991</v>
      </c>
      <c r="H383" s="55">
        <v>7788893.9400000004</v>
      </c>
      <c r="I383" s="56">
        <f t="shared" si="5"/>
        <v>2044112.3499999987</v>
      </c>
      <c r="J383" s="59"/>
      <c r="K383" s="58"/>
      <c r="L383" s="59"/>
      <c r="M383" s="59"/>
    </row>
    <row r="384" spans="1:13" x14ac:dyDescent="0.25">
      <c r="A384" s="52">
        <v>379</v>
      </c>
      <c r="B384" s="53" t="s">
        <v>1578</v>
      </c>
      <c r="C384" s="316" t="s">
        <v>1579</v>
      </c>
      <c r="D384" s="316"/>
      <c r="E384" s="54"/>
      <c r="F384" s="54"/>
      <c r="G384" s="55">
        <v>10701.23</v>
      </c>
      <c r="H384" s="55">
        <v>10701.23</v>
      </c>
      <c r="I384" s="56">
        <f t="shared" si="5"/>
        <v>0</v>
      </c>
      <c r="J384" s="59"/>
      <c r="K384" s="58"/>
      <c r="L384" s="59"/>
      <c r="M384" s="59"/>
    </row>
    <row r="385" spans="1:13" x14ac:dyDescent="0.25">
      <c r="A385" s="52">
        <v>380</v>
      </c>
      <c r="B385" s="53" t="s">
        <v>1580</v>
      </c>
      <c r="C385" s="316" t="s">
        <v>1581</v>
      </c>
      <c r="D385" s="316"/>
      <c r="E385" s="54"/>
      <c r="F385" s="54"/>
      <c r="G385" s="55">
        <v>1106363.6399999999</v>
      </c>
      <c r="H385" s="55">
        <v>949099.99</v>
      </c>
      <c r="I385" s="56">
        <f t="shared" si="5"/>
        <v>157263.64999999991</v>
      </c>
      <c r="J385" s="59"/>
      <c r="K385" s="58"/>
      <c r="L385" s="59"/>
      <c r="M385" s="59"/>
    </row>
    <row r="386" spans="1:13" x14ac:dyDescent="0.25">
      <c r="A386" s="52">
        <v>381</v>
      </c>
      <c r="B386" s="53" t="s">
        <v>1582</v>
      </c>
      <c r="C386" s="316" t="s">
        <v>1583</v>
      </c>
      <c r="D386" s="316"/>
      <c r="E386" s="54"/>
      <c r="F386" s="54"/>
      <c r="G386" s="55">
        <v>2798830.51</v>
      </c>
      <c r="H386" s="55">
        <v>2222182.5099999998</v>
      </c>
      <c r="I386" s="56">
        <f t="shared" si="5"/>
        <v>576648</v>
      </c>
      <c r="J386" s="59"/>
      <c r="K386" s="58"/>
      <c r="L386" s="59"/>
      <c r="M386" s="59"/>
    </row>
    <row r="387" spans="1:13" x14ac:dyDescent="0.25">
      <c r="A387" s="52">
        <v>382</v>
      </c>
      <c r="B387" s="53" t="s">
        <v>1584</v>
      </c>
      <c r="C387" s="316" t="s">
        <v>1585</v>
      </c>
      <c r="D387" s="316"/>
      <c r="E387" s="54"/>
      <c r="F387" s="54"/>
      <c r="G387" s="55">
        <v>1259155.1299999999</v>
      </c>
      <c r="H387" s="55">
        <v>997289.43</v>
      </c>
      <c r="I387" s="56">
        <f t="shared" si="5"/>
        <v>261865.69999999984</v>
      </c>
      <c r="J387" s="59"/>
      <c r="K387" s="58"/>
      <c r="L387" s="59"/>
      <c r="M387" s="59"/>
    </row>
    <row r="388" spans="1:13" x14ac:dyDescent="0.25">
      <c r="A388" s="52">
        <v>383</v>
      </c>
      <c r="B388" s="53" t="s">
        <v>1586</v>
      </c>
      <c r="C388" s="316" t="s">
        <v>1587</v>
      </c>
      <c r="D388" s="316"/>
      <c r="E388" s="54"/>
      <c r="F388" s="54"/>
      <c r="G388" s="55">
        <v>596183.47</v>
      </c>
      <c r="H388" s="55">
        <v>512774.65</v>
      </c>
      <c r="I388" s="56">
        <f t="shared" si="5"/>
        <v>83408.819999999949</v>
      </c>
      <c r="J388" s="59"/>
      <c r="K388" s="58"/>
      <c r="L388" s="59"/>
      <c r="M388" s="59"/>
    </row>
    <row r="389" spans="1:13" x14ac:dyDescent="0.25">
      <c r="A389" s="52">
        <v>384</v>
      </c>
      <c r="B389" s="53" t="s">
        <v>1588</v>
      </c>
      <c r="C389" s="316" t="s">
        <v>1589</v>
      </c>
      <c r="D389" s="316"/>
      <c r="E389" s="54"/>
      <c r="F389" s="54"/>
      <c r="G389" s="55">
        <v>346694.65</v>
      </c>
      <c r="H389" s="55">
        <v>296906.37</v>
      </c>
      <c r="I389" s="56">
        <f t="shared" si="5"/>
        <v>49788.280000000028</v>
      </c>
      <c r="J389" s="59"/>
      <c r="K389" s="58"/>
      <c r="L389" s="59"/>
      <c r="M389" s="59"/>
    </row>
    <row r="390" spans="1:13" x14ac:dyDescent="0.25">
      <c r="A390" s="52">
        <v>385</v>
      </c>
      <c r="B390" s="53" t="s">
        <v>1590</v>
      </c>
      <c r="C390" s="316" t="s">
        <v>1591</v>
      </c>
      <c r="D390" s="316"/>
      <c r="E390" s="54"/>
      <c r="F390" s="54"/>
      <c r="G390" s="55">
        <v>508359.19</v>
      </c>
      <c r="H390" s="55">
        <v>435354.03</v>
      </c>
      <c r="I390" s="56">
        <f t="shared" si="5"/>
        <v>73005.159999999974</v>
      </c>
      <c r="J390" s="59"/>
      <c r="K390" s="58"/>
      <c r="L390" s="59"/>
      <c r="M390" s="59"/>
    </row>
    <row r="391" spans="1:13" x14ac:dyDescent="0.25">
      <c r="A391" s="52">
        <v>386</v>
      </c>
      <c r="B391" s="53" t="s">
        <v>1592</v>
      </c>
      <c r="C391" s="316" t="s">
        <v>1593</v>
      </c>
      <c r="D391" s="316"/>
      <c r="E391" s="54"/>
      <c r="F391" s="54"/>
      <c r="G391" s="55">
        <v>1306471.3799999999</v>
      </c>
      <c r="H391" s="55">
        <v>1119814.45</v>
      </c>
      <c r="I391" s="56">
        <f t="shared" si="5"/>
        <v>186656.92999999993</v>
      </c>
      <c r="J391" s="59"/>
      <c r="K391" s="58"/>
      <c r="L391" s="59"/>
      <c r="M391" s="59"/>
    </row>
    <row r="392" spans="1:13" x14ac:dyDescent="0.25">
      <c r="A392" s="52">
        <v>387</v>
      </c>
      <c r="B392" s="53" t="s">
        <v>1594</v>
      </c>
      <c r="C392" s="316" t="s">
        <v>1595</v>
      </c>
      <c r="D392" s="316"/>
      <c r="E392" s="54"/>
      <c r="F392" s="54"/>
      <c r="G392" s="55">
        <v>1789480.67</v>
      </c>
      <c r="H392" s="55">
        <v>1539944.43</v>
      </c>
      <c r="I392" s="56">
        <f t="shared" ref="I392:I455" si="6">G392-H392</f>
        <v>249536.24</v>
      </c>
      <c r="J392" s="59"/>
      <c r="K392" s="58"/>
      <c r="L392" s="59"/>
      <c r="M392" s="59"/>
    </row>
    <row r="393" spans="1:13" x14ac:dyDescent="0.25">
      <c r="A393" s="52">
        <v>388</v>
      </c>
      <c r="B393" s="53" t="s">
        <v>1596</v>
      </c>
      <c r="C393" s="316" t="s">
        <v>1597</v>
      </c>
      <c r="D393" s="316"/>
      <c r="E393" s="54"/>
      <c r="F393" s="54"/>
      <c r="G393" s="55">
        <v>2502492.0299999998</v>
      </c>
      <c r="H393" s="55">
        <v>1995001.46</v>
      </c>
      <c r="I393" s="56">
        <f t="shared" si="6"/>
        <v>507490.56999999983</v>
      </c>
      <c r="J393" s="59"/>
      <c r="K393" s="58"/>
      <c r="L393" s="59"/>
      <c r="M393" s="59"/>
    </row>
    <row r="394" spans="1:13" x14ac:dyDescent="0.25">
      <c r="A394" s="52">
        <v>389</v>
      </c>
      <c r="B394" s="53" t="s">
        <v>1598</v>
      </c>
      <c r="C394" s="316" t="s">
        <v>1599</v>
      </c>
      <c r="D394" s="316"/>
      <c r="E394" s="54"/>
      <c r="F394" s="54"/>
      <c r="G394" s="55">
        <v>795692.64</v>
      </c>
      <c r="H394" s="55">
        <v>685322.33</v>
      </c>
      <c r="I394" s="56">
        <f t="shared" si="6"/>
        <v>110370.31000000006</v>
      </c>
      <c r="J394" s="59"/>
      <c r="K394" s="58"/>
      <c r="L394" s="59"/>
      <c r="M394" s="59"/>
    </row>
    <row r="395" spans="1:13" x14ac:dyDescent="0.25">
      <c r="A395" s="52">
        <v>390</v>
      </c>
      <c r="B395" s="53" t="s">
        <v>1600</v>
      </c>
      <c r="C395" s="316" t="s">
        <v>1601</v>
      </c>
      <c r="D395" s="316"/>
      <c r="E395" s="54"/>
      <c r="F395" s="54"/>
      <c r="G395" s="55">
        <v>20399.23</v>
      </c>
      <c r="H395" s="55">
        <v>20399.23</v>
      </c>
      <c r="I395" s="56">
        <f t="shared" si="6"/>
        <v>0</v>
      </c>
      <c r="J395" s="59"/>
      <c r="K395" s="58"/>
      <c r="L395" s="59"/>
      <c r="M395" s="59"/>
    </row>
    <row r="396" spans="1:13" x14ac:dyDescent="0.25">
      <c r="A396" s="52">
        <v>391</v>
      </c>
      <c r="B396" s="53" t="s">
        <v>1602</v>
      </c>
      <c r="C396" s="316" t="s">
        <v>1603</v>
      </c>
      <c r="D396" s="316"/>
      <c r="E396" s="54"/>
      <c r="F396" s="54"/>
      <c r="G396" s="55">
        <v>7659147.79</v>
      </c>
      <c r="H396" s="55">
        <v>6135358.8499999996</v>
      </c>
      <c r="I396" s="56">
        <f t="shared" si="6"/>
        <v>1523788.9400000004</v>
      </c>
      <c r="J396" s="59"/>
      <c r="K396" s="58"/>
      <c r="L396" s="59"/>
      <c r="M396" s="59"/>
    </row>
    <row r="397" spans="1:13" x14ac:dyDescent="0.25">
      <c r="A397" s="52">
        <v>392</v>
      </c>
      <c r="B397" s="53" t="s">
        <v>1604</v>
      </c>
      <c r="C397" s="316" t="s">
        <v>1605</v>
      </c>
      <c r="D397" s="316"/>
      <c r="E397" s="54"/>
      <c r="F397" s="54"/>
      <c r="G397" s="55">
        <v>389593.4</v>
      </c>
      <c r="H397" s="55">
        <v>389593.4</v>
      </c>
      <c r="I397" s="56">
        <f t="shared" si="6"/>
        <v>0</v>
      </c>
      <c r="J397" s="59"/>
      <c r="K397" s="58"/>
      <c r="L397" s="59"/>
      <c r="M397" s="59"/>
    </row>
    <row r="398" spans="1:13" x14ac:dyDescent="0.25">
      <c r="A398" s="52">
        <v>393</v>
      </c>
      <c r="B398" s="53" t="s">
        <v>1606</v>
      </c>
      <c r="C398" s="316" t="s">
        <v>1607</v>
      </c>
      <c r="D398" s="316"/>
      <c r="E398" s="54"/>
      <c r="F398" s="54"/>
      <c r="G398" s="55">
        <v>144362.4</v>
      </c>
      <c r="H398" s="55">
        <v>144362.4</v>
      </c>
      <c r="I398" s="56">
        <f t="shared" si="6"/>
        <v>0</v>
      </c>
      <c r="J398" s="59"/>
      <c r="K398" s="58"/>
      <c r="L398" s="59"/>
      <c r="M398" s="59"/>
    </row>
    <row r="399" spans="1:13" x14ac:dyDescent="0.25">
      <c r="A399" s="52">
        <v>394</v>
      </c>
      <c r="B399" s="53" t="s">
        <v>1608</v>
      </c>
      <c r="C399" s="316" t="s">
        <v>1609</v>
      </c>
      <c r="D399" s="316"/>
      <c r="E399" s="54"/>
      <c r="F399" s="54"/>
      <c r="G399" s="55">
        <v>104292.58</v>
      </c>
      <c r="H399" s="55">
        <v>104292.58</v>
      </c>
      <c r="I399" s="56">
        <f t="shared" si="6"/>
        <v>0</v>
      </c>
      <c r="J399" s="59"/>
      <c r="K399" s="58"/>
      <c r="L399" s="59"/>
      <c r="M399" s="59"/>
    </row>
    <row r="400" spans="1:13" x14ac:dyDescent="0.25">
      <c r="A400" s="52">
        <v>395</v>
      </c>
      <c r="B400" s="53" t="s">
        <v>1610</v>
      </c>
      <c r="C400" s="316" t="s">
        <v>1611</v>
      </c>
      <c r="D400" s="316"/>
      <c r="E400" s="54"/>
      <c r="F400" s="54"/>
      <c r="G400" s="55">
        <v>565178.79</v>
      </c>
      <c r="H400" s="55">
        <v>565178.79</v>
      </c>
      <c r="I400" s="56">
        <f t="shared" si="6"/>
        <v>0</v>
      </c>
      <c r="J400" s="59"/>
      <c r="K400" s="58"/>
      <c r="L400" s="59"/>
      <c r="M400" s="59"/>
    </row>
    <row r="401" spans="1:13" x14ac:dyDescent="0.25">
      <c r="A401" s="52">
        <v>396</v>
      </c>
      <c r="B401" s="53" t="s">
        <v>1612</v>
      </c>
      <c r="C401" s="316" t="s">
        <v>1613</v>
      </c>
      <c r="D401" s="316"/>
      <c r="E401" s="54"/>
      <c r="F401" s="54"/>
      <c r="G401" s="55">
        <v>339695.83</v>
      </c>
      <c r="H401" s="55">
        <v>339695.83</v>
      </c>
      <c r="I401" s="56">
        <f t="shared" si="6"/>
        <v>0</v>
      </c>
      <c r="J401" s="59"/>
      <c r="K401" s="58"/>
      <c r="L401" s="59"/>
      <c r="M401" s="59"/>
    </row>
    <row r="402" spans="1:13" x14ac:dyDescent="0.25">
      <c r="A402" s="52">
        <v>397</v>
      </c>
      <c r="B402" s="53" t="s">
        <v>1614</v>
      </c>
      <c r="C402" s="316" t="s">
        <v>1615</v>
      </c>
      <c r="D402" s="316"/>
      <c r="E402" s="54"/>
      <c r="F402" s="54"/>
      <c r="G402" s="55">
        <v>307926.84999999998</v>
      </c>
      <c r="H402" s="55">
        <v>307926.84999999998</v>
      </c>
      <c r="I402" s="56">
        <f t="shared" si="6"/>
        <v>0</v>
      </c>
      <c r="J402" s="59"/>
      <c r="K402" s="58"/>
      <c r="L402" s="59"/>
      <c r="M402" s="59"/>
    </row>
    <row r="403" spans="1:13" x14ac:dyDescent="0.25">
      <c r="A403" s="52">
        <v>398</v>
      </c>
      <c r="B403" s="53" t="s">
        <v>1616</v>
      </c>
      <c r="C403" s="316" t="s">
        <v>1617</v>
      </c>
      <c r="D403" s="316"/>
      <c r="E403" s="54"/>
      <c r="F403" s="54"/>
      <c r="G403" s="55">
        <v>373861.6</v>
      </c>
      <c r="H403" s="55">
        <v>373861.6</v>
      </c>
      <c r="I403" s="56">
        <f t="shared" si="6"/>
        <v>0</v>
      </c>
      <c r="J403" s="59"/>
      <c r="K403" s="58"/>
      <c r="L403" s="59"/>
      <c r="M403" s="59"/>
    </row>
    <row r="404" spans="1:13" x14ac:dyDescent="0.25">
      <c r="A404" s="52">
        <v>399</v>
      </c>
      <c r="B404" s="53" t="s">
        <v>1618</v>
      </c>
      <c r="C404" s="316" t="s">
        <v>1619</v>
      </c>
      <c r="D404" s="316"/>
      <c r="E404" s="54"/>
      <c r="F404" s="54"/>
      <c r="G404" s="55">
        <v>680724.24</v>
      </c>
      <c r="H404" s="55">
        <v>680724.24</v>
      </c>
      <c r="I404" s="56">
        <f t="shared" si="6"/>
        <v>0</v>
      </c>
      <c r="J404" s="59"/>
      <c r="K404" s="58"/>
      <c r="L404" s="59"/>
      <c r="M404" s="59"/>
    </row>
    <row r="405" spans="1:13" x14ac:dyDescent="0.25">
      <c r="A405" s="52">
        <v>400</v>
      </c>
      <c r="B405" s="53" t="s">
        <v>1620</v>
      </c>
      <c r="C405" s="316" t="s">
        <v>1621</v>
      </c>
      <c r="D405" s="316"/>
      <c r="E405" s="54"/>
      <c r="F405" s="54"/>
      <c r="G405" s="55">
        <v>95316.2</v>
      </c>
      <c r="H405" s="55">
        <v>95316.2</v>
      </c>
      <c r="I405" s="56">
        <f t="shared" si="6"/>
        <v>0</v>
      </c>
      <c r="J405" s="59"/>
      <c r="K405" s="58"/>
      <c r="L405" s="59"/>
      <c r="M405" s="59"/>
    </row>
    <row r="406" spans="1:13" x14ac:dyDescent="0.25">
      <c r="A406" s="52">
        <v>401</v>
      </c>
      <c r="B406" s="53" t="s">
        <v>1622</v>
      </c>
      <c r="C406" s="316" t="s">
        <v>1623</v>
      </c>
      <c r="D406" s="316"/>
      <c r="E406" s="54"/>
      <c r="F406" s="54"/>
      <c r="G406" s="55">
        <v>6966.95</v>
      </c>
      <c r="H406" s="55">
        <v>6966.95</v>
      </c>
      <c r="I406" s="56">
        <f t="shared" si="6"/>
        <v>0</v>
      </c>
      <c r="J406" s="59"/>
      <c r="K406" s="58"/>
      <c r="L406" s="59"/>
      <c r="M406" s="59"/>
    </row>
    <row r="407" spans="1:13" x14ac:dyDescent="0.25">
      <c r="A407" s="52">
        <v>402</v>
      </c>
      <c r="B407" s="53" t="s">
        <v>1624</v>
      </c>
      <c r="C407" s="316" t="s">
        <v>1625</v>
      </c>
      <c r="D407" s="316"/>
      <c r="E407" s="54"/>
      <c r="F407" s="54"/>
      <c r="G407" s="55">
        <v>48120.800000000003</v>
      </c>
      <c r="H407" s="55">
        <v>48120.800000000003</v>
      </c>
      <c r="I407" s="56">
        <f t="shared" si="6"/>
        <v>0</v>
      </c>
      <c r="J407" s="59"/>
      <c r="K407" s="58"/>
      <c r="L407" s="59"/>
      <c r="M407" s="59"/>
    </row>
    <row r="408" spans="1:13" x14ac:dyDescent="0.25">
      <c r="A408" s="52">
        <v>403</v>
      </c>
      <c r="B408" s="53" t="s">
        <v>1626</v>
      </c>
      <c r="C408" s="316" t="s">
        <v>1627</v>
      </c>
      <c r="D408" s="316"/>
      <c r="E408" s="54"/>
      <c r="F408" s="54"/>
      <c r="G408" s="55">
        <v>63852.6</v>
      </c>
      <c r="H408" s="55">
        <v>63852.6</v>
      </c>
      <c r="I408" s="56">
        <f t="shared" si="6"/>
        <v>0</v>
      </c>
      <c r="J408" s="59"/>
      <c r="K408" s="58"/>
      <c r="L408" s="59"/>
      <c r="M408" s="59"/>
    </row>
    <row r="409" spans="1:13" x14ac:dyDescent="0.25">
      <c r="A409" s="52">
        <v>404</v>
      </c>
      <c r="B409" s="53" t="s">
        <v>1628</v>
      </c>
      <c r="C409" s="316" t="s">
        <v>1629</v>
      </c>
      <c r="D409" s="316"/>
      <c r="E409" s="54"/>
      <c r="F409" s="54"/>
      <c r="G409" s="55">
        <v>99573.04</v>
      </c>
      <c r="H409" s="55">
        <v>99573.04</v>
      </c>
      <c r="I409" s="56">
        <f t="shared" si="6"/>
        <v>0</v>
      </c>
      <c r="J409" s="59"/>
      <c r="K409" s="58"/>
      <c r="L409" s="59"/>
      <c r="M409" s="59"/>
    </row>
    <row r="410" spans="1:13" x14ac:dyDescent="0.25">
      <c r="A410" s="52">
        <v>405</v>
      </c>
      <c r="B410" s="53" t="s">
        <v>1630</v>
      </c>
      <c r="C410" s="316" t="s">
        <v>1631</v>
      </c>
      <c r="D410" s="316"/>
      <c r="E410" s="54"/>
      <c r="F410" s="54"/>
      <c r="G410" s="55">
        <v>410785.06</v>
      </c>
      <c r="H410" s="55">
        <v>410785.06</v>
      </c>
      <c r="I410" s="56">
        <f t="shared" si="6"/>
        <v>0</v>
      </c>
      <c r="J410" s="59"/>
      <c r="K410" s="58"/>
      <c r="L410" s="59"/>
      <c r="M410" s="59"/>
    </row>
    <row r="411" spans="1:13" x14ac:dyDescent="0.25">
      <c r="A411" s="52">
        <v>406</v>
      </c>
      <c r="B411" s="53" t="s">
        <v>1632</v>
      </c>
      <c r="C411" s="316" t="s">
        <v>1633</v>
      </c>
      <c r="D411" s="316"/>
      <c r="E411" s="54"/>
      <c r="F411" s="54"/>
      <c r="G411" s="55">
        <v>666277.43000000005</v>
      </c>
      <c r="H411" s="55">
        <v>666277.43000000005</v>
      </c>
      <c r="I411" s="56">
        <f t="shared" si="6"/>
        <v>0</v>
      </c>
      <c r="J411" s="59"/>
      <c r="K411" s="58"/>
      <c r="L411" s="59"/>
      <c r="M411" s="59"/>
    </row>
    <row r="412" spans="1:13" x14ac:dyDescent="0.25">
      <c r="A412" s="52">
        <v>407</v>
      </c>
      <c r="B412" s="53" t="s">
        <v>1634</v>
      </c>
      <c r="C412" s="316" t="s">
        <v>1635</v>
      </c>
      <c r="D412" s="316"/>
      <c r="E412" s="54"/>
      <c r="F412" s="54"/>
      <c r="G412" s="55">
        <v>849254.40000000002</v>
      </c>
      <c r="H412" s="55">
        <v>849254.40000000002</v>
      </c>
      <c r="I412" s="56">
        <f t="shared" si="6"/>
        <v>0</v>
      </c>
      <c r="J412" s="59"/>
      <c r="K412" s="58"/>
      <c r="L412" s="59"/>
      <c r="M412" s="59"/>
    </row>
    <row r="413" spans="1:13" x14ac:dyDescent="0.25">
      <c r="A413" s="52">
        <v>408</v>
      </c>
      <c r="B413" s="53" t="s">
        <v>1636</v>
      </c>
      <c r="C413" s="311" t="s">
        <v>1637</v>
      </c>
      <c r="D413" s="311"/>
      <c r="E413" s="60"/>
      <c r="F413" s="60"/>
      <c r="G413" s="55">
        <v>897402</v>
      </c>
      <c r="H413" s="55">
        <v>482637.75</v>
      </c>
      <c r="I413" s="56">
        <f t="shared" si="6"/>
        <v>414764.25</v>
      </c>
      <c r="J413" s="59"/>
      <c r="K413" s="58"/>
      <c r="L413" s="59"/>
      <c r="M413" s="59"/>
    </row>
    <row r="414" spans="1:13" x14ac:dyDescent="0.25">
      <c r="A414" s="52">
        <v>409</v>
      </c>
      <c r="B414" s="53" t="s">
        <v>1638</v>
      </c>
      <c r="C414" s="316" t="s">
        <v>1639</v>
      </c>
      <c r="D414" s="316"/>
      <c r="E414" s="54"/>
      <c r="F414" s="54"/>
      <c r="G414" s="55">
        <v>18735.150000000001</v>
      </c>
      <c r="H414" s="55">
        <v>18735.150000000001</v>
      </c>
      <c r="I414" s="56">
        <f t="shared" si="6"/>
        <v>0</v>
      </c>
      <c r="J414" s="59"/>
      <c r="K414" s="58"/>
      <c r="L414" s="59"/>
      <c r="M414" s="59"/>
    </row>
    <row r="415" spans="1:13" x14ac:dyDescent="0.25">
      <c r="A415" s="52">
        <v>410</v>
      </c>
      <c r="B415" s="53" t="s">
        <v>1640</v>
      </c>
      <c r="C415" s="316" t="s">
        <v>1641</v>
      </c>
      <c r="D415" s="316"/>
      <c r="E415" s="54"/>
      <c r="F415" s="54"/>
      <c r="G415" s="55">
        <v>28110</v>
      </c>
      <c r="H415" s="55">
        <v>28110</v>
      </c>
      <c r="I415" s="56">
        <f t="shared" si="6"/>
        <v>0</v>
      </c>
      <c r="J415" s="59"/>
      <c r="K415" s="58"/>
      <c r="L415" s="59"/>
      <c r="M415" s="59"/>
    </row>
    <row r="416" spans="1:13" x14ac:dyDescent="0.25">
      <c r="A416" s="52">
        <v>411</v>
      </c>
      <c r="B416" s="53" t="s">
        <v>1642</v>
      </c>
      <c r="C416" s="316" t="s">
        <v>1643</v>
      </c>
      <c r="D416" s="316"/>
      <c r="E416" s="54"/>
      <c r="F416" s="54"/>
      <c r="G416" s="55">
        <v>32795</v>
      </c>
      <c r="H416" s="55">
        <v>32795</v>
      </c>
      <c r="I416" s="56">
        <f t="shared" si="6"/>
        <v>0</v>
      </c>
      <c r="J416" s="59"/>
      <c r="K416" s="58"/>
      <c r="L416" s="59"/>
      <c r="M416" s="59"/>
    </row>
    <row r="417" spans="1:13" x14ac:dyDescent="0.25">
      <c r="A417" s="52">
        <v>412</v>
      </c>
      <c r="B417" s="53" t="s">
        <v>1644</v>
      </c>
      <c r="C417" s="316" t="s">
        <v>1645</v>
      </c>
      <c r="D417" s="316"/>
      <c r="E417" s="54"/>
      <c r="F417" s="54"/>
      <c r="G417" s="55">
        <v>13265.07</v>
      </c>
      <c r="H417" s="55">
        <v>13265.07</v>
      </c>
      <c r="I417" s="56">
        <f t="shared" si="6"/>
        <v>0</v>
      </c>
      <c r="J417" s="59"/>
      <c r="K417" s="58"/>
      <c r="L417" s="59"/>
      <c r="M417" s="59"/>
    </row>
    <row r="418" spans="1:13" x14ac:dyDescent="0.25">
      <c r="A418" s="52">
        <v>413</v>
      </c>
      <c r="B418" s="53" t="s">
        <v>1646</v>
      </c>
      <c r="C418" s="316" t="s">
        <v>1647</v>
      </c>
      <c r="D418" s="316"/>
      <c r="E418" s="54"/>
      <c r="F418" s="54"/>
      <c r="G418" s="55">
        <v>29984</v>
      </c>
      <c r="H418" s="55">
        <v>29984</v>
      </c>
      <c r="I418" s="56">
        <f t="shared" si="6"/>
        <v>0</v>
      </c>
      <c r="J418" s="59"/>
      <c r="K418" s="58"/>
      <c r="L418" s="59"/>
      <c r="M418" s="59"/>
    </row>
    <row r="419" spans="1:13" x14ac:dyDescent="0.25">
      <c r="A419" s="52">
        <v>414</v>
      </c>
      <c r="B419" s="53" t="s">
        <v>1648</v>
      </c>
      <c r="C419" s="316" t="s">
        <v>1649</v>
      </c>
      <c r="D419" s="316"/>
      <c r="E419" s="54"/>
      <c r="F419" s="54"/>
      <c r="G419" s="55">
        <v>20051.8</v>
      </c>
      <c r="H419" s="55">
        <v>20051.8</v>
      </c>
      <c r="I419" s="56">
        <f t="shared" si="6"/>
        <v>0</v>
      </c>
      <c r="J419" s="59"/>
      <c r="K419" s="58"/>
      <c r="L419" s="59"/>
      <c r="M419" s="59"/>
    </row>
    <row r="420" spans="1:13" x14ac:dyDescent="0.25">
      <c r="A420" s="52">
        <v>415</v>
      </c>
      <c r="B420" s="53" t="s">
        <v>1650</v>
      </c>
      <c r="C420" s="316" t="s">
        <v>1651</v>
      </c>
      <c r="D420" s="316"/>
      <c r="E420" s="54"/>
      <c r="F420" s="54"/>
      <c r="G420" s="55">
        <v>18740</v>
      </c>
      <c r="H420" s="55">
        <v>18740</v>
      </c>
      <c r="I420" s="56">
        <f t="shared" si="6"/>
        <v>0</v>
      </c>
      <c r="J420" s="59"/>
      <c r="K420" s="58"/>
      <c r="L420" s="59"/>
      <c r="M420" s="59"/>
    </row>
    <row r="421" spans="1:13" x14ac:dyDescent="0.25">
      <c r="A421" s="52">
        <v>416</v>
      </c>
      <c r="B421" s="53" t="s">
        <v>1652</v>
      </c>
      <c r="C421" s="316" t="s">
        <v>1653</v>
      </c>
      <c r="D421" s="316"/>
      <c r="E421" s="54"/>
      <c r="F421" s="54"/>
      <c r="G421" s="55">
        <v>18740</v>
      </c>
      <c r="H421" s="55">
        <v>18740</v>
      </c>
      <c r="I421" s="56">
        <f t="shared" si="6"/>
        <v>0</v>
      </c>
      <c r="J421" s="59"/>
      <c r="K421" s="58"/>
      <c r="L421" s="59"/>
      <c r="M421" s="59"/>
    </row>
    <row r="422" spans="1:13" x14ac:dyDescent="0.25">
      <c r="A422" s="52">
        <v>417</v>
      </c>
      <c r="B422" s="53" t="s">
        <v>1654</v>
      </c>
      <c r="C422" s="316" t="s">
        <v>1655</v>
      </c>
      <c r="D422" s="316"/>
      <c r="E422" s="54"/>
      <c r="F422" s="54"/>
      <c r="G422" s="55">
        <v>17240.8</v>
      </c>
      <c r="H422" s="55">
        <v>17240.8</v>
      </c>
      <c r="I422" s="56">
        <f t="shared" si="6"/>
        <v>0</v>
      </c>
      <c r="J422" s="59"/>
      <c r="K422" s="58"/>
      <c r="L422" s="59"/>
      <c r="M422" s="59"/>
    </row>
    <row r="423" spans="1:13" x14ac:dyDescent="0.25">
      <c r="A423" s="52">
        <v>418</v>
      </c>
      <c r="B423" s="53" t="s">
        <v>1656</v>
      </c>
      <c r="C423" s="316" t="s">
        <v>1657</v>
      </c>
      <c r="D423" s="316"/>
      <c r="E423" s="54"/>
      <c r="F423" s="54"/>
      <c r="G423" s="55">
        <v>18927.400000000001</v>
      </c>
      <c r="H423" s="55">
        <v>18927.400000000001</v>
      </c>
      <c r="I423" s="56">
        <f t="shared" si="6"/>
        <v>0</v>
      </c>
      <c r="J423" s="59"/>
      <c r="K423" s="58"/>
      <c r="L423" s="59"/>
      <c r="M423" s="59"/>
    </row>
    <row r="424" spans="1:13" x14ac:dyDescent="0.25">
      <c r="A424" s="52">
        <v>419</v>
      </c>
      <c r="B424" s="53" t="s">
        <v>1658</v>
      </c>
      <c r="C424" s="316" t="s">
        <v>1659</v>
      </c>
      <c r="D424" s="316"/>
      <c r="E424" s="54"/>
      <c r="F424" s="54"/>
      <c r="G424" s="55">
        <v>100636.18</v>
      </c>
      <c r="H424" s="55">
        <v>100636.18</v>
      </c>
      <c r="I424" s="56">
        <f t="shared" si="6"/>
        <v>0</v>
      </c>
      <c r="J424" s="59"/>
      <c r="K424" s="58"/>
      <c r="L424" s="59"/>
      <c r="M424" s="59"/>
    </row>
    <row r="425" spans="1:13" x14ac:dyDescent="0.25">
      <c r="A425" s="52">
        <v>420</v>
      </c>
      <c r="B425" s="53" t="s">
        <v>1660</v>
      </c>
      <c r="C425" s="316" t="s">
        <v>1661</v>
      </c>
      <c r="D425" s="316"/>
      <c r="E425" s="54"/>
      <c r="F425" s="54"/>
      <c r="G425" s="55">
        <v>136052.5</v>
      </c>
      <c r="H425" s="55">
        <v>13954.15</v>
      </c>
      <c r="I425" s="56">
        <f t="shared" si="6"/>
        <v>122098.35</v>
      </c>
      <c r="J425" s="59"/>
      <c r="K425" s="58"/>
      <c r="L425" s="59"/>
      <c r="M425" s="59"/>
    </row>
    <row r="426" spans="1:13" x14ac:dyDescent="0.25">
      <c r="A426" s="52">
        <v>421</v>
      </c>
      <c r="B426" s="53" t="s">
        <v>1662</v>
      </c>
      <c r="C426" s="316" t="s">
        <v>1663</v>
      </c>
      <c r="D426" s="316"/>
      <c r="E426" s="54"/>
      <c r="F426" s="54"/>
      <c r="G426" s="55">
        <v>168660</v>
      </c>
      <c r="H426" s="55">
        <v>17298.59</v>
      </c>
      <c r="I426" s="56">
        <f t="shared" si="6"/>
        <v>151361.41</v>
      </c>
      <c r="J426" s="59"/>
      <c r="K426" s="58"/>
      <c r="L426" s="59"/>
      <c r="M426" s="59"/>
    </row>
    <row r="427" spans="1:13" x14ac:dyDescent="0.25">
      <c r="A427" s="52">
        <v>422</v>
      </c>
      <c r="B427" s="53" t="s">
        <v>1664</v>
      </c>
      <c r="C427" s="316" t="s">
        <v>1665</v>
      </c>
      <c r="D427" s="316"/>
      <c r="E427" s="54"/>
      <c r="F427" s="54"/>
      <c r="G427" s="55">
        <v>56220</v>
      </c>
      <c r="H427" s="55">
        <v>5766.14</v>
      </c>
      <c r="I427" s="56">
        <f t="shared" si="6"/>
        <v>50453.86</v>
      </c>
      <c r="J427" s="59"/>
      <c r="K427" s="58"/>
      <c r="L427" s="59"/>
      <c r="M427" s="59"/>
    </row>
    <row r="428" spans="1:13" x14ac:dyDescent="0.25">
      <c r="A428" s="52">
        <v>423</v>
      </c>
      <c r="B428" s="53" t="s">
        <v>1666</v>
      </c>
      <c r="C428" s="316" t="s">
        <v>1667</v>
      </c>
      <c r="D428" s="316"/>
      <c r="E428" s="54"/>
      <c r="F428" s="54"/>
      <c r="G428" s="55">
        <v>14535.84</v>
      </c>
      <c r="H428" s="55">
        <v>14535.84</v>
      </c>
      <c r="I428" s="56">
        <f t="shared" si="6"/>
        <v>0</v>
      </c>
      <c r="J428" s="59"/>
      <c r="K428" s="58"/>
      <c r="L428" s="59"/>
      <c r="M428" s="59"/>
    </row>
    <row r="429" spans="1:13" x14ac:dyDescent="0.25">
      <c r="A429" s="52">
        <v>424</v>
      </c>
      <c r="B429" s="53" t="s">
        <v>1668</v>
      </c>
      <c r="C429" s="316" t="s">
        <v>1669</v>
      </c>
      <c r="D429" s="316"/>
      <c r="E429" s="54"/>
      <c r="F429" s="54"/>
      <c r="G429" s="55">
        <v>101196</v>
      </c>
      <c r="H429" s="55">
        <v>10379.1</v>
      </c>
      <c r="I429" s="56">
        <f t="shared" si="6"/>
        <v>90816.9</v>
      </c>
      <c r="J429" s="59"/>
      <c r="K429" s="58"/>
      <c r="L429" s="59"/>
      <c r="M429" s="59"/>
    </row>
    <row r="430" spans="1:13" x14ac:dyDescent="0.25">
      <c r="A430" s="52">
        <v>425</v>
      </c>
      <c r="B430" s="53" t="s">
        <v>1670</v>
      </c>
      <c r="C430" s="316" t="s">
        <v>1671</v>
      </c>
      <c r="D430" s="316"/>
      <c r="E430" s="54"/>
      <c r="F430" s="54"/>
      <c r="G430" s="55">
        <v>169597</v>
      </c>
      <c r="H430" s="55">
        <v>17394.52</v>
      </c>
      <c r="I430" s="56">
        <f t="shared" si="6"/>
        <v>152202.48000000001</v>
      </c>
      <c r="J430" s="59"/>
      <c r="K430" s="58"/>
      <c r="L430" s="59"/>
      <c r="M430" s="59"/>
    </row>
    <row r="431" spans="1:13" x14ac:dyDescent="0.25">
      <c r="A431" s="52">
        <v>426</v>
      </c>
      <c r="B431" s="53" t="s">
        <v>1672</v>
      </c>
      <c r="C431" s="316" t="s">
        <v>1673</v>
      </c>
      <c r="D431" s="316"/>
      <c r="E431" s="54"/>
      <c r="F431" s="54"/>
      <c r="G431" s="55">
        <v>59968</v>
      </c>
      <c r="H431" s="55">
        <v>6150.5</v>
      </c>
      <c r="I431" s="56">
        <f t="shared" si="6"/>
        <v>53817.5</v>
      </c>
      <c r="J431" s="59"/>
      <c r="K431" s="58"/>
      <c r="L431" s="59"/>
      <c r="M431" s="59"/>
    </row>
    <row r="432" spans="1:13" x14ac:dyDescent="0.25">
      <c r="A432" s="52">
        <v>427</v>
      </c>
      <c r="B432" s="53" t="s">
        <v>1674</v>
      </c>
      <c r="C432" s="316" t="s">
        <v>1675</v>
      </c>
      <c r="D432" s="316"/>
      <c r="E432" s="54"/>
      <c r="F432" s="54"/>
      <c r="G432" s="55">
        <v>65590</v>
      </c>
      <c r="H432" s="55">
        <v>6727.26</v>
      </c>
      <c r="I432" s="56">
        <f t="shared" si="6"/>
        <v>58862.74</v>
      </c>
      <c r="J432" s="59"/>
      <c r="K432" s="58"/>
      <c r="L432" s="59"/>
      <c r="M432" s="59"/>
    </row>
    <row r="433" spans="1:13" x14ac:dyDescent="0.25">
      <c r="A433" s="52">
        <v>428</v>
      </c>
      <c r="B433" s="53" t="s">
        <v>1676</v>
      </c>
      <c r="C433" s="316" t="s">
        <v>1677</v>
      </c>
      <c r="D433" s="316"/>
      <c r="E433" s="54"/>
      <c r="F433" s="54"/>
      <c r="G433" s="55">
        <v>283911</v>
      </c>
      <c r="H433" s="55">
        <v>29118.93</v>
      </c>
      <c r="I433" s="56">
        <f t="shared" si="6"/>
        <v>254792.07</v>
      </c>
      <c r="J433" s="59"/>
      <c r="K433" s="58"/>
      <c r="L433" s="59"/>
      <c r="M433" s="59"/>
    </row>
    <row r="434" spans="1:13" x14ac:dyDescent="0.25">
      <c r="A434" s="52">
        <v>429</v>
      </c>
      <c r="B434" s="53" t="s">
        <v>1678</v>
      </c>
      <c r="C434" s="316" t="s">
        <v>1679</v>
      </c>
      <c r="D434" s="316"/>
      <c r="E434" s="54"/>
      <c r="F434" s="54"/>
      <c r="G434" s="55">
        <v>157416</v>
      </c>
      <c r="H434" s="55">
        <v>16145.24</v>
      </c>
      <c r="I434" s="56">
        <f t="shared" si="6"/>
        <v>141270.76</v>
      </c>
      <c r="J434" s="59"/>
      <c r="K434" s="58"/>
      <c r="L434" s="59"/>
      <c r="M434" s="59"/>
    </row>
    <row r="435" spans="1:13" x14ac:dyDescent="0.25">
      <c r="A435" s="52">
        <v>430</v>
      </c>
      <c r="B435" s="53" t="s">
        <v>1680</v>
      </c>
      <c r="C435" s="316" t="s">
        <v>1681</v>
      </c>
      <c r="D435" s="316"/>
      <c r="E435" s="54"/>
      <c r="F435" s="54"/>
      <c r="G435" s="55">
        <v>5016.2</v>
      </c>
      <c r="H435" s="55">
        <v>5016.2</v>
      </c>
      <c r="I435" s="56">
        <f t="shared" si="6"/>
        <v>0</v>
      </c>
      <c r="J435" s="59"/>
      <c r="K435" s="58"/>
      <c r="L435" s="59"/>
      <c r="M435" s="59"/>
    </row>
    <row r="436" spans="1:13" x14ac:dyDescent="0.25">
      <c r="A436" s="52">
        <v>431</v>
      </c>
      <c r="B436" s="53" t="s">
        <v>1682</v>
      </c>
      <c r="C436" s="316" t="s">
        <v>1683</v>
      </c>
      <c r="D436" s="316"/>
      <c r="E436" s="54"/>
      <c r="F436" s="54"/>
      <c r="G436" s="55">
        <v>20064.810000000001</v>
      </c>
      <c r="H436" s="55">
        <v>20064.810000000001</v>
      </c>
      <c r="I436" s="56">
        <f t="shared" si="6"/>
        <v>0</v>
      </c>
      <c r="J436" s="59"/>
      <c r="K436" s="58"/>
      <c r="L436" s="59"/>
      <c r="M436" s="59"/>
    </row>
    <row r="437" spans="1:13" x14ac:dyDescent="0.25">
      <c r="A437" s="52">
        <v>432</v>
      </c>
      <c r="B437" s="53" t="s">
        <v>1684</v>
      </c>
      <c r="C437" s="316" t="s">
        <v>1685</v>
      </c>
      <c r="D437" s="316"/>
      <c r="E437" s="54"/>
      <c r="F437" s="54"/>
      <c r="G437" s="55">
        <v>4634.97</v>
      </c>
      <c r="H437" s="55">
        <v>4634.97</v>
      </c>
      <c r="I437" s="56">
        <f t="shared" si="6"/>
        <v>0</v>
      </c>
      <c r="J437" s="59"/>
      <c r="K437" s="58"/>
      <c r="L437" s="59"/>
      <c r="M437" s="59"/>
    </row>
    <row r="438" spans="1:13" x14ac:dyDescent="0.25">
      <c r="A438" s="52">
        <v>433</v>
      </c>
      <c r="B438" s="53" t="s">
        <v>1686</v>
      </c>
      <c r="C438" s="316" t="s">
        <v>1687</v>
      </c>
      <c r="D438" s="316"/>
      <c r="E438" s="54"/>
      <c r="F438" s="54"/>
      <c r="G438" s="55">
        <v>36216.980000000003</v>
      </c>
      <c r="H438" s="55">
        <v>36216.980000000003</v>
      </c>
      <c r="I438" s="56">
        <f t="shared" si="6"/>
        <v>0</v>
      </c>
      <c r="J438" s="59"/>
      <c r="K438" s="58"/>
      <c r="L438" s="59"/>
      <c r="M438" s="59"/>
    </row>
    <row r="439" spans="1:13" x14ac:dyDescent="0.25">
      <c r="A439" s="52">
        <v>434</v>
      </c>
      <c r="B439" s="53" t="s">
        <v>1688</v>
      </c>
      <c r="C439" s="316" t="s">
        <v>1689</v>
      </c>
      <c r="D439" s="316"/>
      <c r="E439" s="54"/>
      <c r="F439" s="54"/>
      <c r="G439" s="55">
        <v>9691.2999999999993</v>
      </c>
      <c r="H439" s="55">
        <v>9691.2999999999993</v>
      </c>
      <c r="I439" s="56">
        <f t="shared" si="6"/>
        <v>0</v>
      </c>
      <c r="J439" s="59"/>
      <c r="K439" s="58"/>
      <c r="L439" s="59"/>
      <c r="M439" s="59"/>
    </row>
    <row r="440" spans="1:13" x14ac:dyDescent="0.25">
      <c r="A440" s="52">
        <v>435</v>
      </c>
      <c r="B440" s="53" t="s">
        <v>1690</v>
      </c>
      <c r="C440" s="316" t="s">
        <v>1691</v>
      </c>
      <c r="D440" s="316"/>
      <c r="E440" s="54"/>
      <c r="F440" s="54"/>
      <c r="G440" s="55">
        <v>15695.14</v>
      </c>
      <c r="H440" s="55">
        <v>15695.14</v>
      </c>
      <c r="I440" s="56">
        <f t="shared" si="6"/>
        <v>0</v>
      </c>
      <c r="J440" s="59"/>
      <c r="K440" s="58"/>
      <c r="L440" s="59"/>
      <c r="M440" s="59"/>
    </row>
    <row r="441" spans="1:13" x14ac:dyDescent="0.25">
      <c r="A441" s="52">
        <v>436</v>
      </c>
      <c r="B441" s="53" t="s">
        <v>1692</v>
      </c>
      <c r="C441" s="316" t="s">
        <v>1693</v>
      </c>
      <c r="D441" s="316"/>
      <c r="E441" s="54"/>
      <c r="F441" s="54"/>
      <c r="G441" s="55">
        <v>23408.95</v>
      </c>
      <c r="H441" s="55">
        <v>23408.95</v>
      </c>
      <c r="I441" s="56">
        <f t="shared" si="6"/>
        <v>0</v>
      </c>
      <c r="J441" s="59"/>
      <c r="K441" s="58"/>
      <c r="L441" s="59"/>
      <c r="M441" s="59"/>
    </row>
    <row r="442" spans="1:13" x14ac:dyDescent="0.25">
      <c r="A442" s="52">
        <v>437</v>
      </c>
      <c r="B442" s="53" t="s">
        <v>1694</v>
      </c>
      <c r="C442" s="316" t="s">
        <v>1695</v>
      </c>
      <c r="D442" s="316"/>
      <c r="E442" s="54"/>
      <c r="F442" s="54"/>
      <c r="G442" s="55">
        <v>8917.69</v>
      </c>
      <c r="H442" s="55">
        <v>8917.69</v>
      </c>
      <c r="I442" s="56">
        <f t="shared" si="6"/>
        <v>0</v>
      </c>
      <c r="J442" s="59"/>
      <c r="K442" s="58"/>
      <c r="L442" s="59"/>
      <c r="M442" s="59"/>
    </row>
    <row r="443" spans="1:13" x14ac:dyDescent="0.25">
      <c r="A443" s="52">
        <v>438</v>
      </c>
      <c r="B443" s="53" t="s">
        <v>1696</v>
      </c>
      <c r="C443" s="316" t="s">
        <v>1697</v>
      </c>
      <c r="D443" s="316"/>
      <c r="E443" s="54"/>
      <c r="F443" s="54"/>
      <c r="G443" s="55">
        <v>8639.02</v>
      </c>
      <c r="H443" s="55">
        <v>8639.02</v>
      </c>
      <c r="I443" s="56">
        <f t="shared" si="6"/>
        <v>0</v>
      </c>
      <c r="J443" s="59"/>
      <c r="K443" s="58"/>
      <c r="L443" s="59"/>
      <c r="M443" s="59"/>
    </row>
    <row r="444" spans="1:13" x14ac:dyDescent="0.25">
      <c r="A444" s="52">
        <v>439</v>
      </c>
      <c r="B444" s="53" t="s">
        <v>1698</v>
      </c>
      <c r="C444" s="316" t="s">
        <v>1699</v>
      </c>
      <c r="D444" s="316"/>
      <c r="E444" s="54"/>
      <c r="F444" s="54"/>
      <c r="G444" s="55">
        <v>14246.02</v>
      </c>
      <c r="H444" s="55">
        <v>14246.02</v>
      </c>
      <c r="I444" s="56">
        <f t="shared" si="6"/>
        <v>0</v>
      </c>
      <c r="J444" s="59"/>
      <c r="K444" s="58"/>
      <c r="L444" s="59"/>
      <c r="M444" s="59"/>
    </row>
    <row r="445" spans="1:13" x14ac:dyDescent="0.25">
      <c r="A445" s="52">
        <v>440</v>
      </c>
      <c r="B445" s="53" t="s">
        <v>1700</v>
      </c>
      <c r="C445" s="316" t="s">
        <v>1701</v>
      </c>
      <c r="D445" s="316"/>
      <c r="E445" s="54"/>
      <c r="F445" s="54"/>
      <c r="G445" s="55">
        <v>28224.5</v>
      </c>
      <c r="H445" s="55">
        <v>28224.5</v>
      </c>
      <c r="I445" s="56">
        <f t="shared" si="6"/>
        <v>0</v>
      </c>
      <c r="J445" s="59"/>
      <c r="K445" s="58"/>
      <c r="L445" s="59"/>
      <c r="M445" s="59"/>
    </row>
    <row r="446" spans="1:13" x14ac:dyDescent="0.25">
      <c r="A446" s="52">
        <v>441</v>
      </c>
      <c r="B446" s="53" t="s">
        <v>1702</v>
      </c>
      <c r="C446" s="316" t="s">
        <v>1703</v>
      </c>
      <c r="D446" s="316"/>
      <c r="E446" s="54"/>
      <c r="F446" s="54"/>
      <c r="G446" s="55">
        <v>11815.94</v>
      </c>
      <c r="H446" s="55">
        <v>11815.94</v>
      </c>
      <c r="I446" s="56">
        <f t="shared" si="6"/>
        <v>0</v>
      </c>
      <c r="J446" s="59"/>
      <c r="K446" s="58"/>
      <c r="L446" s="59"/>
      <c r="M446" s="59"/>
    </row>
    <row r="447" spans="1:13" x14ac:dyDescent="0.25">
      <c r="A447" s="52">
        <v>442</v>
      </c>
      <c r="B447" s="53" t="s">
        <v>1704</v>
      </c>
      <c r="C447" s="316" t="s">
        <v>1705</v>
      </c>
      <c r="D447" s="316"/>
      <c r="E447" s="54"/>
      <c r="F447" s="54"/>
      <c r="G447" s="55">
        <v>29673.63</v>
      </c>
      <c r="H447" s="55">
        <v>29673.63</v>
      </c>
      <c r="I447" s="56">
        <f t="shared" si="6"/>
        <v>0</v>
      </c>
      <c r="J447" s="59"/>
      <c r="K447" s="58"/>
      <c r="L447" s="59"/>
      <c r="M447" s="59"/>
    </row>
    <row r="448" spans="1:13" x14ac:dyDescent="0.25">
      <c r="A448" s="52">
        <v>443</v>
      </c>
      <c r="B448" s="53" t="s">
        <v>1706</v>
      </c>
      <c r="C448" s="316" t="s">
        <v>1707</v>
      </c>
      <c r="D448" s="316"/>
      <c r="E448" s="54"/>
      <c r="F448" s="54"/>
      <c r="G448" s="55">
        <v>10299.94</v>
      </c>
      <c r="H448" s="55">
        <v>10299.94</v>
      </c>
      <c r="I448" s="56">
        <f t="shared" si="6"/>
        <v>0</v>
      </c>
      <c r="J448" s="59"/>
      <c r="K448" s="58"/>
      <c r="L448" s="59"/>
      <c r="M448" s="59"/>
    </row>
    <row r="449" spans="1:13" x14ac:dyDescent="0.25">
      <c r="A449" s="52">
        <v>444</v>
      </c>
      <c r="B449" s="53" t="s">
        <v>1708</v>
      </c>
      <c r="C449" s="316" t="s">
        <v>1709</v>
      </c>
      <c r="D449" s="316"/>
      <c r="E449" s="54"/>
      <c r="F449" s="54"/>
      <c r="G449" s="55">
        <v>20900.849999999999</v>
      </c>
      <c r="H449" s="55">
        <v>20900.849999999999</v>
      </c>
      <c r="I449" s="56">
        <f t="shared" si="6"/>
        <v>0</v>
      </c>
      <c r="J449" s="59"/>
      <c r="K449" s="58"/>
      <c r="L449" s="59"/>
      <c r="M449" s="59"/>
    </row>
    <row r="450" spans="1:13" x14ac:dyDescent="0.25">
      <c r="A450" s="52">
        <v>445</v>
      </c>
      <c r="B450" s="53" t="s">
        <v>1710</v>
      </c>
      <c r="C450" s="316" t="s">
        <v>1711</v>
      </c>
      <c r="D450" s="316"/>
      <c r="E450" s="54"/>
      <c r="F450" s="54"/>
      <c r="G450" s="55">
        <v>18392.740000000002</v>
      </c>
      <c r="H450" s="55">
        <v>18392.740000000002</v>
      </c>
      <c r="I450" s="56">
        <f t="shared" si="6"/>
        <v>0</v>
      </c>
      <c r="J450" s="59"/>
      <c r="K450" s="58"/>
      <c r="L450" s="59"/>
      <c r="M450" s="59"/>
    </row>
    <row r="451" spans="1:13" x14ac:dyDescent="0.25">
      <c r="A451" s="52">
        <v>446</v>
      </c>
      <c r="B451" s="53" t="s">
        <v>1712</v>
      </c>
      <c r="C451" s="316" t="s">
        <v>1713</v>
      </c>
      <c r="D451" s="316"/>
      <c r="E451" s="54"/>
      <c r="F451" s="54"/>
      <c r="G451" s="55">
        <v>25468.93</v>
      </c>
      <c r="H451" s="55">
        <v>25468.93</v>
      </c>
      <c r="I451" s="56">
        <f t="shared" si="6"/>
        <v>0</v>
      </c>
      <c r="J451" s="59"/>
      <c r="K451" s="58"/>
      <c r="L451" s="59"/>
      <c r="M451" s="59"/>
    </row>
    <row r="452" spans="1:13" x14ac:dyDescent="0.25">
      <c r="A452" s="52">
        <v>447</v>
      </c>
      <c r="B452" s="53" t="s">
        <v>1714</v>
      </c>
      <c r="C452" s="316" t="s">
        <v>1715</v>
      </c>
      <c r="D452" s="316"/>
      <c r="E452" s="54"/>
      <c r="F452" s="54"/>
      <c r="G452" s="55">
        <v>23542.71</v>
      </c>
      <c r="H452" s="55">
        <v>23542.71</v>
      </c>
      <c r="I452" s="56">
        <f t="shared" si="6"/>
        <v>0</v>
      </c>
      <c r="J452" s="59"/>
      <c r="K452" s="58"/>
      <c r="L452" s="59"/>
      <c r="M452" s="59"/>
    </row>
    <row r="453" spans="1:13" x14ac:dyDescent="0.25">
      <c r="A453" s="52">
        <v>448</v>
      </c>
      <c r="B453" s="53" t="s">
        <v>1716</v>
      </c>
      <c r="C453" s="316" t="s">
        <v>1717</v>
      </c>
      <c r="D453" s="316"/>
      <c r="E453" s="54"/>
      <c r="F453" s="54"/>
      <c r="G453" s="55">
        <v>20064.810000000001</v>
      </c>
      <c r="H453" s="55">
        <v>20064.810000000001</v>
      </c>
      <c r="I453" s="56">
        <f t="shared" si="6"/>
        <v>0</v>
      </c>
      <c r="J453" s="59"/>
      <c r="K453" s="58"/>
      <c r="L453" s="59"/>
      <c r="M453" s="59"/>
    </row>
    <row r="454" spans="1:13" x14ac:dyDescent="0.25">
      <c r="A454" s="52">
        <v>449</v>
      </c>
      <c r="B454" s="53" t="s">
        <v>1718</v>
      </c>
      <c r="C454" s="316" t="s">
        <v>1719</v>
      </c>
      <c r="D454" s="316"/>
      <c r="E454" s="54"/>
      <c r="F454" s="54"/>
      <c r="G454" s="55">
        <v>18896.59</v>
      </c>
      <c r="H454" s="55">
        <v>18896.59</v>
      </c>
      <c r="I454" s="56">
        <f t="shared" si="6"/>
        <v>0</v>
      </c>
      <c r="J454" s="59"/>
      <c r="K454" s="58"/>
      <c r="L454" s="59"/>
      <c r="M454" s="59"/>
    </row>
    <row r="455" spans="1:13" x14ac:dyDescent="0.25">
      <c r="A455" s="52">
        <v>450</v>
      </c>
      <c r="B455" s="53" t="s">
        <v>1720</v>
      </c>
      <c r="C455" s="316" t="s">
        <v>1721</v>
      </c>
      <c r="D455" s="316"/>
      <c r="E455" s="54"/>
      <c r="F455" s="54"/>
      <c r="G455" s="55">
        <v>18504.22</v>
      </c>
      <c r="H455" s="55">
        <v>18504.22</v>
      </c>
      <c r="I455" s="56">
        <f t="shared" si="6"/>
        <v>0</v>
      </c>
      <c r="J455" s="59"/>
      <c r="K455" s="58"/>
      <c r="L455" s="59"/>
      <c r="M455" s="59"/>
    </row>
    <row r="456" spans="1:13" x14ac:dyDescent="0.25">
      <c r="A456" s="52">
        <v>451</v>
      </c>
      <c r="B456" s="53" t="s">
        <v>1722</v>
      </c>
      <c r="C456" s="316" t="s">
        <v>1723</v>
      </c>
      <c r="D456" s="316"/>
      <c r="E456" s="54"/>
      <c r="F456" s="54"/>
      <c r="G456" s="55">
        <v>8360.34</v>
      </c>
      <c r="H456" s="55">
        <v>8360.34</v>
      </c>
      <c r="I456" s="56">
        <f t="shared" ref="I456:I519" si="7">G456-H456</f>
        <v>0</v>
      </c>
      <c r="J456" s="59"/>
      <c r="K456" s="58"/>
      <c r="L456" s="59"/>
      <c r="M456" s="59"/>
    </row>
    <row r="457" spans="1:13" x14ac:dyDescent="0.25">
      <c r="A457" s="52">
        <v>452</v>
      </c>
      <c r="B457" s="53" t="s">
        <v>1724</v>
      </c>
      <c r="C457" s="316" t="s">
        <v>1725</v>
      </c>
      <c r="D457" s="316"/>
      <c r="E457" s="54"/>
      <c r="F457" s="54"/>
      <c r="G457" s="55">
        <v>10433.700000000001</v>
      </c>
      <c r="H457" s="55">
        <v>10433.700000000001</v>
      </c>
      <c r="I457" s="56">
        <f t="shared" si="7"/>
        <v>0</v>
      </c>
      <c r="J457" s="59"/>
      <c r="K457" s="58"/>
      <c r="L457" s="59"/>
      <c r="M457" s="59"/>
    </row>
    <row r="458" spans="1:13" x14ac:dyDescent="0.25">
      <c r="A458" s="52">
        <v>453</v>
      </c>
      <c r="B458" s="53" t="s">
        <v>1726</v>
      </c>
      <c r="C458" s="316" t="s">
        <v>1727</v>
      </c>
      <c r="D458" s="316"/>
      <c r="E458" s="54"/>
      <c r="F458" s="54"/>
      <c r="G458" s="55">
        <v>5573.56</v>
      </c>
      <c r="H458" s="55">
        <v>5573.56</v>
      </c>
      <c r="I458" s="56">
        <f t="shared" si="7"/>
        <v>0</v>
      </c>
      <c r="J458" s="59"/>
      <c r="K458" s="58"/>
      <c r="L458" s="59"/>
      <c r="M458" s="59"/>
    </row>
    <row r="459" spans="1:13" x14ac:dyDescent="0.25">
      <c r="A459" s="52">
        <v>454</v>
      </c>
      <c r="B459" s="53" t="s">
        <v>1728</v>
      </c>
      <c r="C459" s="316" t="s">
        <v>1729</v>
      </c>
      <c r="D459" s="316"/>
      <c r="E459" s="54"/>
      <c r="F459" s="54"/>
      <c r="G459" s="55">
        <v>8360.34</v>
      </c>
      <c r="H459" s="55">
        <v>8360.34</v>
      </c>
      <c r="I459" s="56">
        <f t="shared" si="7"/>
        <v>0</v>
      </c>
      <c r="J459" s="59"/>
      <c r="K459" s="58"/>
      <c r="L459" s="59"/>
      <c r="M459" s="59"/>
    </row>
    <row r="460" spans="1:13" x14ac:dyDescent="0.25">
      <c r="A460" s="52">
        <v>455</v>
      </c>
      <c r="B460" s="53" t="s">
        <v>1730</v>
      </c>
      <c r="C460" s="316" t="s">
        <v>1731</v>
      </c>
      <c r="D460" s="316"/>
      <c r="E460" s="54"/>
      <c r="F460" s="54"/>
      <c r="G460" s="55">
        <v>21513.94</v>
      </c>
      <c r="H460" s="55">
        <v>21513.94</v>
      </c>
      <c r="I460" s="56">
        <f t="shared" si="7"/>
        <v>0</v>
      </c>
      <c r="J460" s="59"/>
      <c r="K460" s="58"/>
      <c r="L460" s="59"/>
      <c r="M460" s="59"/>
    </row>
    <row r="461" spans="1:13" x14ac:dyDescent="0.25">
      <c r="A461" s="52">
        <v>456</v>
      </c>
      <c r="B461" s="53" t="s">
        <v>1732</v>
      </c>
      <c r="C461" s="316" t="s">
        <v>1733</v>
      </c>
      <c r="D461" s="316"/>
      <c r="E461" s="54"/>
      <c r="F461" s="54"/>
      <c r="G461" s="55">
        <v>11314.32</v>
      </c>
      <c r="H461" s="55">
        <v>11314.32</v>
      </c>
      <c r="I461" s="56">
        <f t="shared" si="7"/>
        <v>0</v>
      </c>
      <c r="J461" s="59"/>
      <c r="K461" s="58"/>
      <c r="L461" s="59"/>
      <c r="M461" s="59"/>
    </row>
    <row r="462" spans="1:13" x14ac:dyDescent="0.25">
      <c r="A462" s="52">
        <v>457</v>
      </c>
      <c r="B462" s="53" t="s">
        <v>1734</v>
      </c>
      <c r="C462" s="316" t="s">
        <v>1735</v>
      </c>
      <c r="D462" s="316"/>
      <c r="E462" s="54"/>
      <c r="F462" s="54"/>
      <c r="G462" s="55">
        <v>26753.08</v>
      </c>
      <c r="H462" s="55">
        <v>26753.08</v>
      </c>
      <c r="I462" s="56">
        <f t="shared" si="7"/>
        <v>0</v>
      </c>
      <c r="J462" s="59"/>
      <c r="K462" s="58"/>
      <c r="L462" s="59"/>
      <c r="M462" s="59"/>
    </row>
    <row r="463" spans="1:13" x14ac:dyDescent="0.25">
      <c r="A463" s="52">
        <v>458</v>
      </c>
      <c r="B463" s="53" t="s">
        <v>1736</v>
      </c>
      <c r="C463" s="316" t="s">
        <v>1737</v>
      </c>
      <c r="D463" s="316"/>
      <c r="E463" s="54"/>
      <c r="F463" s="54"/>
      <c r="G463" s="55">
        <v>27366.17</v>
      </c>
      <c r="H463" s="55">
        <v>27366.17</v>
      </c>
      <c r="I463" s="56">
        <f t="shared" si="7"/>
        <v>0</v>
      </c>
      <c r="J463" s="59"/>
      <c r="K463" s="58"/>
      <c r="L463" s="59"/>
      <c r="M463" s="59"/>
    </row>
    <row r="464" spans="1:13" x14ac:dyDescent="0.25">
      <c r="A464" s="52">
        <v>459</v>
      </c>
      <c r="B464" s="53" t="s">
        <v>1738</v>
      </c>
      <c r="C464" s="316" t="s">
        <v>1739</v>
      </c>
      <c r="D464" s="316"/>
      <c r="E464" s="54"/>
      <c r="F464" s="54"/>
      <c r="G464" s="55">
        <v>76558.399999999994</v>
      </c>
      <c r="H464" s="55">
        <v>76558.399999999994</v>
      </c>
      <c r="I464" s="56">
        <f t="shared" si="7"/>
        <v>0</v>
      </c>
      <c r="J464" s="59"/>
      <c r="K464" s="58"/>
      <c r="L464" s="59"/>
      <c r="M464" s="59"/>
    </row>
    <row r="465" spans="1:13" x14ac:dyDescent="0.25">
      <c r="A465" s="52">
        <v>460</v>
      </c>
      <c r="B465" s="53" t="s">
        <v>1740</v>
      </c>
      <c r="C465" s="316" t="s">
        <v>1741</v>
      </c>
      <c r="D465" s="316"/>
      <c r="E465" s="54"/>
      <c r="F465" s="54"/>
      <c r="G465" s="55">
        <v>26753.32</v>
      </c>
      <c r="H465" s="55">
        <v>26753.32</v>
      </c>
      <c r="I465" s="56">
        <f t="shared" si="7"/>
        <v>0</v>
      </c>
      <c r="J465" s="59"/>
      <c r="K465" s="58"/>
      <c r="L465" s="59"/>
      <c r="M465" s="59"/>
    </row>
    <row r="466" spans="1:13" x14ac:dyDescent="0.25">
      <c r="A466" s="52">
        <v>461</v>
      </c>
      <c r="B466" s="53" t="s">
        <v>1742</v>
      </c>
      <c r="C466" s="316" t="s">
        <v>1743</v>
      </c>
      <c r="D466" s="316"/>
      <c r="E466" s="54"/>
      <c r="F466" s="54"/>
      <c r="G466" s="55">
        <v>78453.41</v>
      </c>
      <c r="H466" s="55">
        <v>78453.41</v>
      </c>
      <c r="I466" s="56">
        <f t="shared" si="7"/>
        <v>0</v>
      </c>
      <c r="J466" s="59"/>
      <c r="K466" s="58"/>
      <c r="L466" s="59"/>
      <c r="M466" s="59"/>
    </row>
    <row r="467" spans="1:13" x14ac:dyDescent="0.25">
      <c r="A467" s="52">
        <v>462</v>
      </c>
      <c r="B467" s="53" t="s">
        <v>1744</v>
      </c>
      <c r="C467" s="316" t="s">
        <v>1745</v>
      </c>
      <c r="D467" s="316"/>
      <c r="E467" s="54"/>
      <c r="F467" s="54"/>
      <c r="G467" s="55">
        <v>15773.17</v>
      </c>
      <c r="H467" s="55">
        <v>15773.17</v>
      </c>
      <c r="I467" s="56">
        <f t="shared" si="7"/>
        <v>0</v>
      </c>
      <c r="J467" s="59"/>
      <c r="K467" s="58"/>
      <c r="L467" s="59"/>
      <c r="M467" s="59"/>
    </row>
    <row r="468" spans="1:13" x14ac:dyDescent="0.25">
      <c r="A468" s="52">
        <v>463</v>
      </c>
      <c r="B468" s="53" t="s">
        <v>1746</v>
      </c>
      <c r="C468" s="316" t="s">
        <v>1747</v>
      </c>
      <c r="D468" s="316"/>
      <c r="E468" s="54"/>
      <c r="F468" s="54"/>
      <c r="G468" s="55">
        <v>40263.39</v>
      </c>
      <c r="H468" s="55">
        <v>40263.39</v>
      </c>
      <c r="I468" s="56">
        <f t="shared" si="7"/>
        <v>0</v>
      </c>
      <c r="J468" s="59"/>
      <c r="K468" s="58"/>
      <c r="L468" s="59"/>
      <c r="M468" s="59"/>
    </row>
    <row r="469" spans="1:13" x14ac:dyDescent="0.25">
      <c r="A469" s="52">
        <v>464</v>
      </c>
      <c r="B469" s="53" t="s">
        <v>1748</v>
      </c>
      <c r="C469" s="316" t="s">
        <v>1749</v>
      </c>
      <c r="D469" s="316"/>
      <c r="E469" s="54"/>
      <c r="F469" s="54"/>
      <c r="G469" s="55">
        <v>19362.54</v>
      </c>
      <c r="H469" s="55">
        <v>19362.54</v>
      </c>
      <c r="I469" s="56">
        <f t="shared" si="7"/>
        <v>0</v>
      </c>
      <c r="J469" s="59"/>
      <c r="K469" s="58"/>
      <c r="L469" s="59"/>
      <c r="M469" s="59"/>
    </row>
    <row r="470" spans="1:13" x14ac:dyDescent="0.25">
      <c r="A470" s="52">
        <v>465</v>
      </c>
      <c r="B470" s="53" t="s">
        <v>1750</v>
      </c>
      <c r="C470" s="316" t="s">
        <v>1751</v>
      </c>
      <c r="D470" s="316"/>
      <c r="E470" s="54"/>
      <c r="F470" s="54"/>
      <c r="G470" s="55">
        <v>151600.79999999999</v>
      </c>
      <c r="H470" s="55">
        <v>151600.79999999999</v>
      </c>
      <c r="I470" s="56">
        <f t="shared" si="7"/>
        <v>0</v>
      </c>
      <c r="J470" s="59"/>
      <c r="K470" s="58"/>
      <c r="L470" s="59"/>
      <c r="M470" s="59"/>
    </row>
    <row r="471" spans="1:13" x14ac:dyDescent="0.25">
      <c r="A471" s="52">
        <v>466</v>
      </c>
      <c r="B471" s="53" t="s">
        <v>1752</v>
      </c>
      <c r="C471" s="316" t="s">
        <v>1753</v>
      </c>
      <c r="D471" s="316"/>
      <c r="E471" s="54"/>
      <c r="F471" s="54"/>
      <c r="G471" s="55">
        <v>64523.97</v>
      </c>
      <c r="H471" s="55">
        <v>64523.97</v>
      </c>
      <c r="I471" s="56">
        <f t="shared" si="7"/>
        <v>0</v>
      </c>
      <c r="J471" s="59"/>
      <c r="K471" s="58"/>
      <c r="L471" s="59"/>
      <c r="M471" s="59"/>
    </row>
    <row r="472" spans="1:13" x14ac:dyDescent="0.25">
      <c r="A472" s="52">
        <v>467</v>
      </c>
      <c r="B472" s="53" t="s">
        <v>1754</v>
      </c>
      <c r="C472" s="316" t="s">
        <v>1755</v>
      </c>
      <c r="D472" s="316"/>
      <c r="E472" s="54"/>
      <c r="F472" s="54"/>
      <c r="G472" s="55">
        <v>25081.01</v>
      </c>
      <c r="H472" s="55">
        <v>25081.01</v>
      </c>
      <c r="I472" s="56">
        <f t="shared" si="7"/>
        <v>0</v>
      </c>
      <c r="J472" s="59"/>
      <c r="K472" s="58"/>
      <c r="L472" s="59"/>
      <c r="M472" s="59"/>
    </row>
    <row r="473" spans="1:13" x14ac:dyDescent="0.25">
      <c r="A473" s="52">
        <v>468</v>
      </c>
      <c r="B473" s="53" t="s">
        <v>1756</v>
      </c>
      <c r="C473" s="316" t="s">
        <v>1757</v>
      </c>
      <c r="D473" s="316"/>
      <c r="E473" s="54"/>
      <c r="F473" s="54"/>
      <c r="G473" s="55">
        <v>31836.17</v>
      </c>
      <c r="H473" s="55">
        <v>31836.17</v>
      </c>
      <c r="I473" s="56">
        <f t="shared" si="7"/>
        <v>0</v>
      </c>
      <c r="J473" s="59"/>
      <c r="K473" s="58"/>
      <c r="L473" s="59"/>
      <c r="M473" s="59"/>
    </row>
    <row r="474" spans="1:13" x14ac:dyDescent="0.25">
      <c r="A474" s="52">
        <v>469</v>
      </c>
      <c r="B474" s="53" t="s">
        <v>1758</v>
      </c>
      <c r="C474" s="316" t="s">
        <v>1759</v>
      </c>
      <c r="D474" s="316"/>
      <c r="E474" s="54"/>
      <c r="F474" s="54"/>
      <c r="G474" s="55">
        <v>9731.43</v>
      </c>
      <c r="H474" s="55">
        <v>9731.43</v>
      </c>
      <c r="I474" s="56">
        <f t="shared" si="7"/>
        <v>0</v>
      </c>
      <c r="J474" s="59"/>
      <c r="K474" s="58"/>
      <c r="L474" s="59"/>
      <c r="M474" s="59"/>
    </row>
    <row r="475" spans="1:13" x14ac:dyDescent="0.25">
      <c r="A475" s="52">
        <v>470</v>
      </c>
      <c r="B475" s="53" t="s">
        <v>1760</v>
      </c>
      <c r="C475" s="316" t="s">
        <v>1761</v>
      </c>
      <c r="D475" s="316"/>
      <c r="E475" s="54"/>
      <c r="F475" s="54"/>
      <c r="G475" s="55">
        <v>18058.330000000002</v>
      </c>
      <c r="H475" s="55">
        <v>18058.330000000002</v>
      </c>
      <c r="I475" s="56">
        <f t="shared" si="7"/>
        <v>0</v>
      </c>
      <c r="J475" s="59"/>
      <c r="K475" s="58"/>
      <c r="L475" s="59"/>
      <c r="M475" s="59"/>
    </row>
    <row r="476" spans="1:13" x14ac:dyDescent="0.25">
      <c r="A476" s="52">
        <v>471</v>
      </c>
      <c r="B476" s="53" t="s">
        <v>1762</v>
      </c>
      <c r="C476" s="316" t="s">
        <v>1763</v>
      </c>
      <c r="D476" s="316"/>
      <c r="E476" s="54"/>
      <c r="F476" s="54"/>
      <c r="G476" s="55">
        <v>22405.71</v>
      </c>
      <c r="H476" s="55">
        <v>22405.71</v>
      </c>
      <c r="I476" s="56">
        <f t="shared" si="7"/>
        <v>0</v>
      </c>
      <c r="J476" s="59"/>
      <c r="K476" s="58"/>
      <c r="L476" s="59"/>
      <c r="M476" s="59"/>
    </row>
    <row r="477" spans="1:13" x14ac:dyDescent="0.25">
      <c r="A477" s="52">
        <v>472</v>
      </c>
      <c r="B477" s="53" t="s">
        <v>1764</v>
      </c>
      <c r="C477" s="316" t="s">
        <v>1765</v>
      </c>
      <c r="D477" s="316"/>
      <c r="E477" s="54"/>
      <c r="F477" s="54"/>
      <c r="G477" s="55">
        <v>22472.59</v>
      </c>
      <c r="H477" s="55">
        <v>22472.59</v>
      </c>
      <c r="I477" s="56">
        <f t="shared" si="7"/>
        <v>0</v>
      </c>
      <c r="J477" s="59"/>
      <c r="K477" s="58"/>
      <c r="L477" s="59"/>
      <c r="M477" s="59"/>
    </row>
    <row r="478" spans="1:13" x14ac:dyDescent="0.25">
      <c r="A478" s="52">
        <v>473</v>
      </c>
      <c r="B478" s="53" t="s">
        <v>1766</v>
      </c>
      <c r="C478" s="316" t="s">
        <v>1767</v>
      </c>
      <c r="D478" s="316"/>
      <c r="E478" s="54"/>
      <c r="F478" s="54"/>
      <c r="G478" s="55">
        <v>35670.78</v>
      </c>
      <c r="H478" s="55">
        <v>35670.78</v>
      </c>
      <c r="I478" s="56">
        <f t="shared" si="7"/>
        <v>0</v>
      </c>
      <c r="J478" s="59"/>
      <c r="K478" s="58"/>
      <c r="L478" s="59"/>
      <c r="M478" s="59"/>
    </row>
    <row r="479" spans="1:13" x14ac:dyDescent="0.25">
      <c r="A479" s="52">
        <v>474</v>
      </c>
      <c r="B479" s="53" t="s">
        <v>1768</v>
      </c>
      <c r="C479" s="316" t="s">
        <v>1769</v>
      </c>
      <c r="D479" s="316"/>
      <c r="E479" s="54"/>
      <c r="F479" s="54"/>
      <c r="G479" s="55">
        <v>111471.18</v>
      </c>
      <c r="H479" s="55">
        <v>111471.18</v>
      </c>
      <c r="I479" s="56">
        <f t="shared" si="7"/>
        <v>0</v>
      </c>
      <c r="J479" s="59"/>
      <c r="K479" s="58"/>
      <c r="L479" s="59"/>
      <c r="M479" s="59"/>
    </row>
    <row r="480" spans="1:13" x14ac:dyDescent="0.25">
      <c r="A480" s="52">
        <v>475</v>
      </c>
      <c r="B480" s="53" t="s">
        <v>1770</v>
      </c>
      <c r="C480" s="316" t="s">
        <v>1771</v>
      </c>
      <c r="D480" s="316"/>
      <c r="E480" s="54"/>
      <c r="F480" s="54"/>
      <c r="G480" s="55">
        <v>13019.83</v>
      </c>
      <c r="H480" s="55">
        <v>13019.83</v>
      </c>
      <c r="I480" s="56">
        <f t="shared" si="7"/>
        <v>0</v>
      </c>
      <c r="J480" s="59"/>
      <c r="K480" s="58"/>
      <c r="L480" s="59"/>
      <c r="M480" s="59"/>
    </row>
    <row r="481" spans="1:13" x14ac:dyDescent="0.25">
      <c r="A481" s="52">
        <v>476</v>
      </c>
      <c r="B481" s="53" t="s">
        <v>1772</v>
      </c>
      <c r="C481" s="316" t="s">
        <v>1773</v>
      </c>
      <c r="D481" s="316"/>
      <c r="E481" s="54"/>
      <c r="F481" s="54"/>
      <c r="G481" s="55">
        <v>11196.16</v>
      </c>
      <c r="H481" s="55">
        <v>11196.16</v>
      </c>
      <c r="I481" s="56">
        <f t="shared" si="7"/>
        <v>0</v>
      </c>
      <c r="J481" s="59"/>
      <c r="K481" s="58"/>
      <c r="L481" s="59"/>
      <c r="M481" s="59"/>
    </row>
    <row r="482" spans="1:13" x14ac:dyDescent="0.25">
      <c r="A482" s="52">
        <v>477</v>
      </c>
      <c r="B482" s="53" t="s">
        <v>1774</v>
      </c>
      <c r="C482" s="316" t="s">
        <v>1775</v>
      </c>
      <c r="D482" s="316"/>
      <c r="E482" s="54"/>
      <c r="F482" s="54"/>
      <c r="G482" s="55">
        <v>66526</v>
      </c>
      <c r="H482" s="55">
        <v>66526</v>
      </c>
      <c r="I482" s="56">
        <f t="shared" si="7"/>
        <v>0</v>
      </c>
      <c r="J482" s="59"/>
      <c r="K482" s="58"/>
      <c r="L482" s="59"/>
      <c r="M482" s="59"/>
    </row>
    <row r="483" spans="1:13" x14ac:dyDescent="0.25">
      <c r="A483" s="52">
        <v>478</v>
      </c>
      <c r="B483" s="53" t="s">
        <v>1776</v>
      </c>
      <c r="C483" s="316" t="s">
        <v>1777</v>
      </c>
      <c r="D483" s="316"/>
      <c r="E483" s="54"/>
      <c r="F483" s="54"/>
      <c r="G483" s="55">
        <v>21268.7</v>
      </c>
      <c r="H483" s="55">
        <v>21268.7</v>
      </c>
      <c r="I483" s="56">
        <f t="shared" si="7"/>
        <v>0</v>
      </c>
      <c r="J483" s="59"/>
      <c r="K483" s="58"/>
      <c r="L483" s="59"/>
      <c r="M483" s="59"/>
    </row>
    <row r="484" spans="1:13" x14ac:dyDescent="0.25">
      <c r="A484" s="52">
        <v>479</v>
      </c>
      <c r="B484" s="53" t="s">
        <v>1778</v>
      </c>
      <c r="C484" s="316" t="s">
        <v>1779</v>
      </c>
      <c r="D484" s="316"/>
      <c r="E484" s="54"/>
      <c r="F484" s="54"/>
      <c r="G484" s="55">
        <v>12239.54</v>
      </c>
      <c r="H484" s="55">
        <v>12239.54</v>
      </c>
      <c r="I484" s="56">
        <f t="shared" si="7"/>
        <v>0</v>
      </c>
      <c r="J484" s="59"/>
      <c r="K484" s="58"/>
      <c r="L484" s="59"/>
      <c r="M484" s="59"/>
    </row>
    <row r="485" spans="1:13" x14ac:dyDescent="0.25">
      <c r="A485" s="52">
        <v>480</v>
      </c>
      <c r="B485" s="53" t="s">
        <v>1780</v>
      </c>
      <c r="C485" s="316" t="s">
        <v>1781</v>
      </c>
      <c r="D485" s="316"/>
      <c r="E485" s="54"/>
      <c r="F485" s="54"/>
      <c r="G485" s="55">
        <v>218204.83</v>
      </c>
      <c r="H485" s="55">
        <v>218204.83</v>
      </c>
      <c r="I485" s="56">
        <f t="shared" si="7"/>
        <v>0</v>
      </c>
      <c r="J485" s="59"/>
      <c r="K485" s="58"/>
      <c r="L485" s="59"/>
      <c r="M485" s="59"/>
    </row>
    <row r="486" spans="1:13" x14ac:dyDescent="0.25">
      <c r="A486" s="52">
        <v>481</v>
      </c>
      <c r="B486" s="53" t="s">
        <v>1782</v>
      </c>
      <c r="C486" s="316" t="s">
        <v>1783</v>
      </c>
      <c r="D486" s="316"/>
      <c r="E486" s="54"/>
      <c r="F486" s="54"/>
      <c r="G486" s="55">
        <v>25638.37</v>
      </c>
      <c r="H486" s="55">
        <v>25638.37</v>
      </c>
      <c r="I486" s="56">
        <f t="shared" si="7"/>
        <v>0</v>
      </c>
      <c r="J486" s="59"/>
      <c r="K486" s="58"/>
      <c r="L486" s="59"/>
      <c r="M486" s="59"/>
    </row>
    <row r="487" spans="1:13" x14ac:dyDescent="0.25">
      <c r="A487" s="52">
        <v>482</v>
      </c>
      <c r="B487" s="53" t="s">
        <v>1784</v>
      </c>
      <c r="C487" s="316" t="s">
        <v>1785</v>
      </c>
      <c r="D487" s="316"/>
      <c r="E487" s="54"/>
      <c r="F487" s="54"/>
      <c r="G487" s="55">
        <v>24646.28</v>
      </c>
      <c r="H487" s="55">
        <v>24646.28</v>
      </c>
      <c r="I487" s="56">
        <f t="shared" si="7"/>
        <v>0</v>
      </c>
      <c r="J487" s="59"/>
      <c r="K487" s="58"/>
      <c r="L487" s="59"/>
      <c r="M487" s="59"/>
    </row>
    <row r="488" spans="1:13" x14ac:dyDescent="0.25">
      <c r="A488" s="52">
        <v>483</v>
      </c>
      <c r="B488" s="53" t="s">
        <v>1786</v>
      </c>
      <c r="C488" s="316" t="s">
        <v>1787</v>
      </c>
      <c r="D488" s="316"/>
      <c r="E488" s="54"/>
      <c r="F488" s="54"/>
      <c r="G488" s="55">
        <v>12507.07</v>
      </c>
      <c r="H488" s="55">
        <v>12507.07</v>
      </c>
      <c r="I488" s="56">
        <f t="shared" si="7"/>
        <v>0</v>
      </c>
      <c r="J488" s="59"/>
      <c r="K488" s="58"/>
      <c r="L488" s="59"/>
      <c r="M488" s="59"/>
    </row>
    <row r="489" spans="1:13" x14ac:dyDescent="0.25">
      <c r="A489" s="52">
        <v>484</v>
      </c>
      <c r="B489" s="53" t="s">
        <v>1788</v>
      </c>
      <c r="C489" s="316" t="s">
        <v>1789</v>
      </c>
      <c r="D489" s="316"/>
      <c r="E489" s="54"/>
      <c r="F489" s="54"/>
      <c r="G489" s="55">
        <v>16051.85</v>
      </c>
      <c r="H489" s="55">
        <v>16051.85</v>
      </c>
      <c r="I489" s="56">
        <f t="shared" si="7"/>
        <v>0</v>
      </c>
      <c r="J489" s="59"/>
      <c r="K489" s="58"/>
      <c r="L489" s="59"/>
      <c r="M489" s="59"/>
    </row>
    <row r="490" spans="1:13" x14ac:dyDescent="0.25">
      <c r="A490" s="52">
        <v>485</v>
      </c>
      <c r="B490" s="53" t="s">
        <v>1790</v>
      </c>
      <c r="C490" s="316" t="s">
        <v>1791</v>
      </c>
      <c r="D490" s="316"/>
      <c r="E490" s="54"/>
      <c r="F490" s="54"/>
      <c r="G490" s="55">
        <v>24017.58</v>
      </c>
      <c r="H490" s="55">
        <v>24017.58</v>
      </c>
      <c r="I490" s="56">
        <f t="shared" si="7"/>
        <v>0</v>
      </c>
      <c r="J490" s="59"/>
      <c r="K490" s="58"/>
      <c r="L490" s="59"/>
      <c r="M490" s="59"/>
    </row>
    <row r="491" spans="1:13" x14ac:dyDescent="0.25">
      <c r="A491" s="52">
        <v>486</v>
      </c>
      <c r="B491" s="53" t="s">
        <v>1792</v>
      </c>
      <c r="C491" s="316" t="s">
        <v>1793</v>
      </c>
      <c r="D491" s="316"/>
      <c r="E491" s="54"/>
      <c r="F491" s="54"/>
      <c r="G491" s="55">
        <v>192267.68</v>
      </c>
      <c r="H491" s="55">
        <v>192267.68</v>
      </c>
      <c r="I491" s="56">
        <f t="shared" si="7"/>
        <v>0</v>
      </c>
      <c r="J491" s="59"/>
      <c r="K491" s="58"/>
      <c r="L491" s="59"/>
      <c r="M491" s="59"/>
    </row>
    <row r="492" spans="1:13" x14ac:dyDescent="0.25">
      <c r="A492" s="52">
        <v>487</v>
      </c>
      <c r="B492" s="53" t="s">
        <v>1794</v>
      </c>
      <c r="C492" s="316" t="s">
        <v>1795</v>
      </c>
      <c r="D492" s="316"/>
      <c r="E492" s="54"/>
      <c r="F492" s="54"/>
      <c r="G492" s="55">
        <v>44245</v>
      </c>
      <c r="H492" s="55">
        <v>44245</v>
      </c>
      <c r="I492" s="56">
        <f t="shared" si="7"/>
        <v>0</v>
      </c>
      <c r="J492" s="59"/>
      <c r="K492" s="58"/>
      <c r="L492" s="59"/>
      <c r="M492" s="59"/>
    </row>
    <row r="493" spans="1:13" x14ac:dyDescent="0.25">
      <c r="A493" s="52">
        <v>488</v>
      </c>
      <c r="B493" s="53" t="s">
        <v>1796</v>
      </c>
      <c r="C493" s="316" t="s">
        <v>1797</v>
      </c>
      <c r="D493" s="316"/>
      <c r="E493" s="54"/>
      <c r="F493" s="54"/>
      <c r="G493" s="55">
        <v>59627.040000000001</v>
      </c>
      <c r="H493" s="55">
        <v>59627.040000000001</v>
      </c>
      <c r="I493" s="56">
        <f t="shared" si="7"/>
        <v>0</v>
      </c>
      <c r="J493" s="59"/>
      <c r="K493" s="58"/>
      <c r="L493" s="59"/>
      <c r="M493" s="59"/>
    </row>
    <row r="494" spans="1:13" x14ac:dyDescent="0.25">
      <c r="A494" s="52">
        <v>489</v>
      </c>
      <c r="B494" s="53" t="s">
        <v>1798</v>
      </c>
      <c r="C494" s="316" t="s">
        <v>1799</v>
      </c>
      <c r="D494" s="316"/>
      <c r="E494" s="54"/>
      <c r="F494" s="54"/>
      <c r="G494" s="55">
        <v>59627.040000000001</v>
      </c>
      <c r="H494" s="55">
        <v>59627.040000000001</v>
      </c>
      <c r="I494" s="56">
        <f t="shared" si="7"/>
        <v>0</v>
      </c>
      <c r="J494" s="59"/>
      <c r="K494" s="58"/>
      <c r="L494" s="59"/>
      <c r="M494" s="59"/>
    </row>
    <row r="495" spans="1:13" x14ac:dyDescent="0.25">
      <c r="A495" s="52">
        <v>490</v>
      </c>
      <c r="B495" s="53" t="s">
        <v>1800</v>
      </c>
      <c r="C495" s="316" t="s">
        <v>1801</v>
      </c>
      <c r="D495" s="316"/>
      <c r="E495" s="54"/>
      <c r="F495" s="54"/>
      <c r="G495" s="55">
        <v>59627.040000000001</v>
      </c>
      <c r="H495" s="55">
        <v>59627.040000000001</v>
      </c>
      <c r="I495" s="56">
        <f t="shared" si="7"/>
        <v>0</v>
      </c>
      <c r="J495" s="59"/>
      <c r="K495" s="58"/>
      <c r="L495" s="59"/>
      <c r="M495" s="59"/>
    </row>
    <row r="496" spans="1:13" x14ac:dyDescent="0.25">
      <c r="A496" s="52">
        <v>491</v>
      </c>
      <c r="B496" s="53" t="s">
        <v>1802</v>
      </c>
      <c r="C496" s="316" t="s">
        <v>1803</v>
      </c>
      <c r="D496" s="316"/>
      <c r="E496" s="54"/>
      <c r="F496" s="54"/>
      <c r="G496" s="55">
        <v>59627.040000000001</v>
      </c>
      <c r="H496" s="55">
        <v>59627.040000000001</v>
      </c>
      <c r="I496" s="56">
        <f t="shared" si="7"/>
        <v>0</v>
      </c>
      <c r="J496" s="59"/>
      <c r="K496" s="58"/>
      <c r="L496" s="59"/>
      <c r="M496" s="59"/>
    </row>
    <row r="497" spans="1:13" x14ac:dyDescent="0.25">
      <c r="A497" s="52">
        <v>492</v>
      </c>
      <c r="B497" s="53" t="s">
        <v>1804</v>
      </c>
      <c r="C497" s="316" t="s">
        <v>1805</v>
      </c>
      <c r="D497" s="316"/>
      <c r="E497" s="54"/>
      <c r="F497" s="54"/>
      <c r="G497" s="55">
        <v>59627.040000000001</v>
      </c>
      <c r="H497" s="55">
        <v>59627.040000000001</v>
      </c>
      <c r="I497" s="56">
        <f t="shared" si="7"/>
        <v>0</v>
      </c>
      <c r="J497" s="59"/>
      <c r="K497" s="58"/>
      <c r="L497" s="59"/>
      <c r="M497" s="59"/>
    </row>
    <row r="498" spans="1:13" x14ac:dyDescent="0.25">
      <c r="A498" s="52">
        <v>493</v>
      </c>
      <c r="B498" s="53" t="s">
        <v>1806</v>
      </c>
      <c r="C498" s="316" t="s">
        <v>1807</v>
      </c>
      <c r="D498" s="316"/>
      <c r="E498" s="54"/>
      <c r="F498" s="54"/>
      <c r="G498" s="55">
        <v>59627.040000000001</v>
      </c>
      <c r="H498" s="55">
        <v>59627.040000000001</v>
      </c>
      <c r="I498" s="56">
        <f t="shared" si="7"/>
        <v>0</v>
      </c>
      <c r="J498" s="59"/>
      <c r="K498" s="58"/>
      <c r="L498" s="59"/>
      <c r="M498" s="59"/>
    </row>
    <row r="499" spans="1:13" x14ac:dyDescent="0.25">
      <c r="A499" s="52">
        <v>494</v>
      </c>
      <c r="B499" s="53" t="s">
        <v>1808</v>
      </c>
      <c r="C499" s="316" t="s">
        <v>1809</v>
      </c>
      <c r="D499" s="316"/>
      <c r="E499" s="54"/>
      <c r="F499" s="54"/>
      <c r="G499" s="55">
        <v>59627.040000000001</v>
      </c>
      <c r="H499" s="55">
        <v>59627.040000000001</v>
      </c>
      <c r="I499" s="56">
        <f t="shared" si="7"/>
        <v>0</v>
      </c>
      <c r="J499" s="59"/>
      <c r="K499" s="58"/>
      <c r="L499" s="59"/>
      <c r="M499" s="59"/>
    </row>
    <row r="500" spans="1:13" x14ac:dyDescent="0.25">
      <c r="A500" s="52">
        <v>495</v>
      </c>
      <c r="B500" s="53" t="s">
        <v>1810</v>
      </c>
      <c r="C500" s="316" t="s">
        <v>1811</v>
      </c>
      <c r="D500" s="316"/>
      <c r="E500" s="54"/>
      <c r="F500" s="54"/>
      <c r="G500" s="55">
        <v>59627.040000000001</v>
      </c>
      <c r="H500" s="55">
        <v>59627.040000000001</v>
      </c>
      <c r="I500" s="56">
        <f t="shared" si="7"/>
        <v>0</v>
      </c>
      <c r="J500" s="59"/>
      <c r="K500" s="58"/>
      <c r="L500" s="59"/>
      <c r="M500" s="59"/>
    </row>
    <row r="501" spans="1:13" x14ac:dyDescent="0.25">
      <c r="A501" s="52">
        <v>496</v>
      </c>
      <c r="B501" s="53" t="s">
        <v>1812</v>
      </c>
      <c r="C501" s="316" t="s">
        <v>1813</v>
      </c>
      <c r="D501" s="316"/>
      <c r="E501" s="54"/>
      <c r="F501" s="54"/>
      <c r="G501" s="55">
        <v>59627.040000000001</v>
      </c>
      <c r="H501" s="55">
        <v>59627.040000000001</v>
      </c>
      <c r="I501" s="56">
        <f t="shared" si="7"/>
        <v>0</v>
      </c>
      <c r="J501" s="59"/>
      <c r="K501" s="58"/>
      <c r="L501" s="59"/>
      <c r="M501" s="59"/>
    </row>
    <row r="502" spans="1:13" x14ac:dyDescent="0.25">
      <c r="A502" s="52">
        <v>497</v>
      </c>
      <c r="B502" s="53" t="s">
        <v>1814</v>
      </c>
      <c r="C502" s="316" t="s">
        <v>1815</v>
      </c>
      <c r="D502" s="316"/>
      <c r="E502" s="54"/>
      <c r="F502" s="54"/>
      <c r="G502" s="55">
        <v>59627.040000000001</v>
      </c>
      <c r="H502" s="55">
        <v>59627.040000000001</v>
      </c>
      <c r="I502" s="56">
        <f t="shared" si="7"/>
        <v>0</v>
      </c>
      <c r="J502" s="59"/>
      <c r="K502" s="58"/>
      <c r="L502" s="59"/>
      <c r="M502" s="59"/>
    </row>
    <row r="503" spans="1:13" x14ac:dyDescent="0.25">
      <c r="A503" s="52">
        <v>498</v>
      </c>
      <c r="B503" s="53" t="s">
        <v>1816</v>
      </c>
      <c r="C503" s="316" t="s">
        <v>1817</v>
      </c>
      <c r="D503" s="316"/>
      <c r="E503" s="54"/>
      <c r="F503" s="54"/>
      <c r="G503" s="55">
        <v>284912</v>
      </c>
      <c r="H503" s="55">
        <v>284912</v>
      </c>
      <c r="I503" s="56">
        <f t="shared" si="7"/>
        <v>0</v>
      </c>
      <c r="J503" s="59"/>
      <c r="K503" s="58"/>
      <c r="L503" s="59"/>
      <c r="M503" s="59"/>
    </row>
    <row r="504" spans="1:13" x14ac:dyDescent="0.25">
      <c r="A504" s="52">
        <v>499</v>
      </c>
      <c r="B504" s="53" t="s">
        <v>1818</v>
      </c>
      <c r="C504" s="316" t="s">
        <v>1819</v>
      </c>
      <c r="D504" s="316"/>
      <c r="E504" s="54"/>
      <c r="F504" s="54"/>
      <c r="G504" s="55">
        <v>59627.040000000001</v>
      </c>
      <c r="H504" s="55">
        <v>59627.040000000001</v>
      </c>
      <c r="I504" s="56">
        <f t="shared" si="7"/>
        <v>0</v>
      </c>
      <c r="J504" s="59"/>
      <c r="K504" s="58"/>
      <c r="L504" s="59"/>
      <c r="M504" s="59"/>
    </row>
    <row r="505" spans="1:13" x14ac:dyDescent="0.25">
      <c r="A505" s="52">
        <v>500</v>
      </c>
      <c r="B505" s="53" t="s">
        <v>1820</v>
      </c>
      <c r="C505" s="316" t="s">
        <v>1821</v>
      </c>
      <c r="D505" s="316"/>
      <c r="E505" s="54"/>
      <c r="F505" s="54"/>
      <c r="G505" s="55">
        <v>59627.040000000001</v>
      </c>
      <c r="H505" s="55">
        <v>59627.040000000001</v>
      </c>
      <c r="I505" s="56">
        <f t="shared" si="7"/>
        <v>0</v>
      </c>
      <c r="J505" s="59"/>
      <c r="K505" s="58"/>
      <c r="L505" s="59"/>
      <c r="M505" s="59"/>
    </row>
    <row r="506" spans="1:13" x14ac:dyDescent="0.25">
      <c r="A506" s="52">
        <v>501</v>
      </c>
      <c r="B506" s="53" t="s">
        <v>1822</v>
      </c>
      <c r="C506" s="316" t="s">
        <v>1823</v>
      </c>
      <c r="D506" s="316"/>
      <c r="E506" s="54"/>
      <c r="F506" s="54"/>
      <c r="G506" s="55">
        <v>59627.040000000001</v>
      </c>
      <c r="H506" s="55">
        <v>59627.040000000001</v>
      </c>
      <c r="I506" s="56">
        <f t="shared" si="7"/>
        <v>0</v>
      </c>
      <c r="J506" s="59"/>
      <c r="K506" s="58"/>
      <c r="L506" s="59"/>
      <c r="M506" s="59"/>
    </row>
    <row r="507" spans="1:13" x14ac:dyDescent="0.25">
      <c r="A507" s="52">
        <v>502</v>
      </c>
      <c r="B507" s="53" t="s">
        <v>1824</v>
      </c>
      <c r="C507" s="316" t="s">
        <v>1825</v>
      </c>
      <c r="D507" s="316"/>
      <c r="E507" s="54"/>
      <c r="F507" s="54"/>
      <c r="G507" s="55">
        <v>59627.040000000001</v>
      </c>
      <c r="H507" s="55">
        <v>59627.040000000001</v>
      </c>
      <c r="I507" s="56">
        <f t="shared" si="7"/>
        <v>0</v>
      </c>
      <c r="J507" s="59"/>
      <c r="K507" s="58"/>
      <c r="L507" s="59"/>
      <c r="M507" s="59"/>
    </row>
    <row r="508" spans="1:13" x14ac:dyDescent="0.25">
      <c r="A508" s="52">
        <v>503</v>
      </c>
      <c r="B508" s="53" t="s">
        <v>1826</v>
      </c>
      <c r="C508" s="316" t="s">
        <v>1827</v>
      </c>
      <c r="D508" s="316"/>
      <c r="E508" s="54"/>
      <c r="F508" s="54"/>
      <c r="G508" s="55">
        <v>59627.040000000001</v>
      </c>
      <c r="H508" s="55">
        <v>59627.040000000001</v>
      </c>
      <c r="I508" s="56">
        <f t="shared" si="7"/>
        <v>0</v>
      </c>
      <c r="J508" s="59"/>
      <c r="K508" s="58"/>
      <c r="L508" s="59"/>
      <c r="M508" s="59"/>
    </row>
    <row r="509" spans="1:13" x14ac:dyDescent="0.25">
      <c r="A509" s="52">
        <v>504</v>
      </c>
      <c r="B509" s="53" t="s">
        <v>1828</v>
      </c>
      <c r="C509" s="316" t="s">
        <v>1829</v>
      </c>
      <c r="D509" s="316"/>
      <c r="E509" s="54"/>
      <c r="F509" s="54"/>
      <c r="G509" s="55">
        <v>59627.040000000001</v>
      </c>
      <c r="H509" s="55">
        <v>59627.040000000001</v>
      </c>
      <c r="I509" s="56">
        <f t="shared" si="7"/>
        <v>0</v>
      </c>
      <c r="J509" s="59"/>
      <c r="K509" s="58"/>
      <c r="L509" s="59"/>
      <c r="M509" s="59"/>
    </row>
    <row r="510" spans="1:13" x14ac:dyDescent="0.25">
      <c r="A510" s="52">
        <v>505</v>
      </c>
      <c r="B510" s="53" t="s">
        <v>1830</v>
      </c>
      <c r="C510" s="316" t="s">
        <v>1831</v>
      </c>
      <c r="D510" s="316"/>
      <c r="E510" s="54"/>
      <c r="F510" s="54"/>
      <c r="G510" s="55">
        <v>59627.040000000001</v>
      </c>
      <c r="H510" s="55">
        <v>59627.040000000001</v>
      </c>
      <c r="I510" s="56">
        <f t="shared" si="7"/>
        <v>0</v>
      </c>
      <c r="J510" s="59"/>
      <c r="K510" s="58"/>
      <c r="L510" s="59"/>
      <c r="M510" s="59"/>
    </row>
    <row r="511" spans="1:13" x14ac:dyDescent="0.25">
      <c r="A511" s="52">
        <v>506</v>
      </c>
      <c r="B511" s="53" t="s">
        <v>1832</v>
      </c>
      <c r="C511" s="316" t="s">
        <v>1833</v>
      </c>
      <c r="D511" s="316"/>
      <c r="E511" s="54"/>
      <c r="F511" s="54"/>
      <c r="G511" s="55">
        <v>59627.040000000001</v>
      </c>
      <c r="H511" s="55">
        <v>59627.040000000001</v>
      </c>
      <c r="I511" s="56">
        <f t="shared" si="7"/>
        <v>0</v>
      </c>
      <c r="J511" s="59"/>
      <c r="K511" s="58"/>
      <c r="L511" s="59"/>
      <c r="M511" s="59"/>
    </row>
    <row r="512" spans="1:13" x14ac:dyDescent="0.25">
      <c r="A512" s="52">
        <v>507</v>
      </c>
      <c r="B512" s="53" t="s">
        <v>1834</v>
      </c>
      <c r="C512" s="316" t="s">
        <v>1835</v>
      </c>
      <c r="D512" s="316"/>
      <c r="E512" s="54"/>
      <c r="F512" s="54"/>
      <c r="G512" s="55">
        <v>59627.040000000001</v>
      </c>
      <c r="H512" s="55">
        <v>59627.040000000001</v>
      </c>
      <c r="I512" s="56">
        <f t="shared" si="7"/>
        <v>0</v>
      </c>
      <c r="J512" s="59"/>
      <c r="K512" s="58"/>
      <c r="L512" s="59"/>
      <c r="M512" s="59"/>
    </row>
    <row r="513" spans="1:13" x14ac:dyDescent="0.25">
      <c r="A513" s="52">
        <v>508</v>
      </c>
      <c r="B513" s="53" t="s">
        <v>1836</v>
      </c>
      <c r="C513" s="316" t="s">
        <v>1837</v>
      </c>
      <c r="D513" s="316"/>
      <c r="E513" s="54"/>
      <c r="F513" s="54"/>
      <c r="G513" s="55">
        <v>59627.040000000001</v>
      </c>
      <c r="H513" s="55">
        <v>59627.040000000001</v>
      </c>
      <c r="I513" s="56">
        <f t="shared" si="7"/>
        <v>0</v>
      </c>
      <c r="J513" s="59"/>
      <c r="K513" s="58"/>
      <c r="L513" s="59"/>
      <c r="M513" s="59"/>
    </row>
    <row r="514" spans="1:13" x14ac:dyDescent="0.25">
      <c r="A514" s="52">
        <v>509</v>
      </c>
      <c r="B514" s="53" t="s">
        <v>1838</v>
      </c>
      <c r="C514" s="316" t="s">
        <v>1839</v>
      </c>
      <c r="D514" s="316"/>
      <c r="E514" s="54"/>
      <c r="F514" s="54"/>
      <c r="G514" s="55">
        <v>98491</v>
      </c>
      <c r="H514" s="55">
        <v>98491</v>
      </c>
      <c r="I514" s="56">
        <f t="shared" si="7"/>
        <v>0</v>
      </c>
      <c r="J514" s="59"/>
      <c r="K514" s="58"/>
      <c r="L514" s="59"/>
      <c r="M514" s="59"/>
    </row>
    <row r="515" spans="1:13" x14ac:dyDescent="0.25">
      <c r="A515" s="52">
        <v>510</v>
      </c>
      <c r="B515" s="53" t="s">
        <v>1840</v>
      </c>
      <c r="C515" s="316" t="s">
        <v>1841</v>
      </c>
      <c r="D515" s="316"/>
      <c r="E515" s="54"/>
      <c r="F515" s="54"/>
      <c r="G515" s="55">
        <v>59627.040000000001</v>
      </c>
      <c r="H515" s="55">
        <v>59627.040000000001</v>
      </c>
      <c r="I515" s="56">
        <f t="shared" si="7"/>
        <v>0</v>
      </c>
      <c r="J515" s="59"/>
      <c r="K515" s="58"/>
      <c r="L515" s="59"/>
      <c r="M515" s="59"/>
    </row>
    <row r="516" spans="1:13" x14ac:dyDescent="0.25">
      <c r="A516" s="52">
        <v>511</v>
      </c>
      <c r="B516" s="53" t="s">
        <v>1842</v>
      </c>
      <c r="C516" s="316" t="s">
        <v>1843</v>
      </c>
      <c r="D516" s="316"/>
      <c r="E516" s="54"/>
      <c r="F516" s="54"/>
      <c r="G516" s="55">
        <v>59627.040000000001</v>
      </c>
      <c r="H516" s="55">
        <v>59627.040000000001</v>
      </c>
      <c r="I516" s="56">
        <f t="shared" si="7"/>
        <v>0</v>
      </c>
      <c r="J516" s="59"/>
      <c r="K516" s="58"/>
      <c r="L516" s="59"/>
      <c r="M516" s="59"/>
    </row>
    <row r="517" spans="1:13" x14ac:dyDescent="0.25">
      <c r="A517" s="52">
        <v>512</v>
      </c>
      <c r="B517" s="53" t="s">
        <v>1844</v>
      </c>
      <c r="C517" s="316" t="s">
        <v>1845</v>
      </c>
      <c r="D517" s="316"/>
      <c r="E517" s="54"/>
      <c r="F517" s="54"/>
      <c r="G517" s="55">
        <v>59627.040000000001</v>
      </c>
      <c r="H517" s="55">
        <v>59627.040000000001</v>
      </c>
      <c r="I517" s="56">
        <f t="shared" si="7"/>
        <v>0</v>
      </c>
      <c r="J517" s="59"/>
      <c r="K517" s="58"/>
      <c r="L517" s="59"/>
      <c r="M517" s="59"/>
    </row>
    <row r="518" spans="1:13" x14ac:dyDescent="0.25">
      <c r="A518" s="52">
        <v>513</v>
      </c>
      <c r="B518" s="53" t="s">
        <v>1846</v>
      </c>
      <c r="C518" s="316" t="s">
        <v>1847</v>
      </c>
      <c r="D518" s="316"/>
      <c r="E518" s="54"/>
      <c r="F518" s="54"/>
      <c r="G518" s="55">
        <v>59627.040000000001</v>
      </c>
      <c r="H518" s="55">
        <v>59627.040000000001</v>
      </c>
      <c r="I518" s="56">
        <f t="shared" si="7"/>
        <v>0</v>
      </c>
      <c r="J518" s="59"/>
      <c r="K518" s="58"/>
      <c r="L518" s="59"/>
      <c r="M518" s="59"/>
    </row>
    <row r="519" spans="1:13" x14ac:dyDescent="0.25">
      <c r="A519" s="52">
        <v>514</v>
      </c>
      <c r="B519" s="53" t="s">
        <v>1848</v>
      </c>
      <c r="C519" s="316" t="s">
        <v>1849</v>
      </c>
      <c r="D519" s="316"/>
      <c r="E519" s="54"/>
      <c r="F519" s="54"/>
      <c r="G519" s="55">
        <v>59627.040000000001</v>
      </c>
      <c r="H519" s="55">
        <v>59627.040000000001</v>
      </c>
      <c r="I519" s="56">
        <f t="shared" si="7"/>
        <v>0</v>
      </c>
      <c r="J519" s="59"/>
      <c r="K519" s="58"/>
      <c r="L519" s="59"/>
      <c r="M519" s="59"/>
    </row>
    <row r="520" spans="1:13" x14ac:dyDescent="0.25">
      <c r="A520" s="52">
        <v>515</v>
      </c>
      <c r="B520" s="53" t="s">
        <v>1850</v>
      </c>
      <c r="C520" s="316" t="s">
        <v>1851</v>
      </c>
      <c r="D520" s="316"/>
      <c r="E520" s="54"/>
      <c r="F520" s="54"/>
      <c r="G520" s="55">
        <v>59627.040000000001</v>
      </c>
      <c r="H520" s="55">
        <v>59627.040000000001</v>
      </c>
      <c r="I520" s="56">
        <f t="shared" ref="I520:I583" si="8">G520-H520</f>
        <v>0</v>
      </c>
      <c r="J520" s="59"/>
      <c r="K520" s="58"/>
      <c r="L520" s="59"/>
      <c r="M520" s="59"/>
    </row>
    <row r="521" spans="1:13" x14ac:dyDescent="0.25">
      <c r="A521" s="52">
        <v>516</v>
      </c>
      <c r="B521" s="53" t="s">
        <v>1852</v>
      </c>
      <c r="C521" s="316" t="s">
        <v>1853</v>
      </c>
      <c r="D521" s="316"/>
      <c r="E521" s="54"/>
      <c r="F521" s="54"/>
      <c r="G521" s="55">
        <v>59627.040000000001</v>
      </c>
      <c r="H521" s="55">
        <v>59627.040000000001</v>
      </c>
      <c r="I521" s="56">
        <f t="shared" si="8"/>
        <v>0</v>
      </c>
      <c r="J521" s="59"/>
      <c r="K521" s="58"/>
      <c r="L521" s="59"/>
      <c r="M521" s="59"/>
    </row>
    <row r="522" spans="1:13" x14ac:dyDescent="0.25">
      <c r="A522" s="52">
        <v>517</v>
      </c>
      <c r="B522" s="53" t="s">
        <v>1854</v>
      </c>
      <c r="C522" s="316" t="s">
        <v>1855</v>
      </c>
      <c r="D522" s="316"/>
      <c r="E522" s="54"/>
      <c r="F522" s="54"/>
      <c r="G522" s="55">
        <v>59627.040000000001</v>
      </c>
      <c r="H522" s="55">
        <v>59627.040000000001</v>
      </c>
      <c r="I522" s="56">
        <f t="shared" si="8"/>
        <v>0</v>
      </c>
      <c r="J522" s="59"/>
      <c r="K522" s="58"/>
      <c r="L522" s="59"/>
      <c r="M522" s="59"/>
    </row>
    <row r="523" spans="1:13" x14ac:dyDescent="0.25">
      <c r="A523" s="52">
        <v>518</v>
      </c>
      <c r="B523" s="53" t="s">
        <v>1856</v>
      </c>
      <c r="C523" s="316" t="s">
        <v>1857</v>
      </c>
      <c r="D523" s="316"/>
      <c r="E523" s="54"/>
      <c r="F523" s="54"/>
      <c r="G523" s="55">
        <v>59627.040000000001</v>
      </c>
      <c r="H523" s="55">
        <v>59627.040000000001</v>
      </c>
      <c r="I523" s="56">
        <f t="shared" si="8"/>
        <v>0</v>
      </c>
      <c r="J523" s="59"/>
      <c r="K523" s="58"/>
      <c r="L523" s="59"/>
      <c r="M523" s="59"/>
    </row>
    <row r="524" spans="1:13" x14ac:dyDescent="0.25">
      <c r="A524" s="52">
        <v>519</v>
      </c>
      <c r="B524" s="53" t="s">
        <v>1858</v>
      </c>
      <c r="C524" s="316" t="s">
        <v>1859</v>
      </c>
      <c r="D524" s="316"/>
      <c r="E524" s="54"/>
      <c r="F524" s="54"/>
      <c r="G524" s="55">
        <v>59627.040000000001</v>
      </c>
      <c r="H524" s="55">
        <v>59627.040000000001</v>
      </c>
      <c r="I524" s="56">
        <f t="shared" si="8"/>
        <v>0</v>
      </c>
      <c r="J524" s="59"/>
      <c r="K524" s="58"/>
      <c r="L524" s="59"/>
      <c r="M524" s="59"/>
    </row>
    <row r="525" spans="1:13" x14ac:dyDescent="0.25">
      <c r="A525" s="52">
        <v>520</v>
      </c>
      <c r="B525" s="53" t="s">
        <v>1860</v>
      </c>
      <c r="C525" s="316" t="s">
        <v>1861</v>
      </c>
      <c r="D525" s="316"/>
      <c r="E525" s="54"/>
      <c r="F525" s="54"/>
      <c r="G525" s="55">
        <v>126000</v>
      </c>
      <c r="H525" s="55">
        <v>126000</v>
      </c>
      <c r="I525" s="56">
        <f t="shared" si="8"/>
        <v>0</v>
      </c>
      <c r="J525" s="59"/>
      <c r="K525" s="58"/>
      <c r="L525" s="59"/>
      <c r="M525" s="59"/>
    </row>
    <row r="526" spans="1:13" x14ac:dyDescent="0.25">
      <c r="A526" s="52">
        <v>521</v>
      </c>
      <c r="B526" s="53" t="s">
        <v>1862</v>
      </c>
      <c r="C526" s="316" t="s">
        <v>1863</v>
      </c>
      <c r="D526" s="316"/>
      <c r="E526" s="54"/>
      <c r="F526" s="54"/>
      <c r="G526" s="55">
        <v>59627.040000000001</v>
      </c>
      <c r="H526" s="55">
        <v>59627.040000000001</v>
      </c>
      <c r="I526" s="56">
        <f t="shared" si="8"/>
        <v>0</v>
      </c>
      <c r="J526" s="59"/>
      <c r="K526" s="58"/>
      <c r="L526" s="59"/>
      <c r="M526" s="59"/>
    </row>
    <row r="527" spans="1:13" x14ac:dyDescent="0.25">
      <c r="A527" s="52">
        <v>522</v>
      </c>
      <c r="B527" s="53" t="s">
        <v>1864</v>
      </c>
      <c r="C527" s="316" t="s">
        <v>1865</v>
      </c>
      <c r="D527" s="316"/>
      <c r="E527" s="54"/>
      <c r="F527" s="54"/>
      <c r="G527" s="55">
        <v>59627.040000000001</v>
      </c>
      <c r="H527" s="55">
        <v>59627.040000000001</v>
      </c>
      <c r="I527" s="56">
        <f t="shared" si="8"/>
        <v>0</v>
      </c>
      <c r="J527" s="59"/>
      <c r="K527" s="58"/>
      <c r="L527" s="59"/>
      <c r="M527" s="59"/>
    </row>
    <row r="528" spans="1:13" x14ac:dyDescent="0.25">
      <c r="A528" s="52">
        <v>523</v>
      </c>
      <c r="B528" s="53" t="s">
        <v>1866</v>
      </c>
      <c r="C528" s="316" t="s">
        <v>1867</v>
      </c>
      <c r="D528" s="316"/>
      <c r="E528" s="54"/>
      <c r="F528" s="54"/>
      <c r="G528" s="55">
        <v>59627.040000000001</v>
      </c>
      <c r="H528" s="55">
        <v>59627.040000000001</v>
      </c>
      <c r="I528" s="56">
        <f t="shared" si="8"/>
        <v>0</v>
      </c>
      <c r="J528" s="59"/>
      <c r="K528" s="58"/>
      <c r="L528" s="59"/>
      <c r="M528" s="59"/>
    </row>
    <row r="529" spans="1:13" x14ac:dyDescent="0.25">
      <c r="A529" s="52">
        <v>524</v>
      </c>
      <c r="B529" s="53" t="s">
        <v>1868</v>
      </c>
      <c r="C529" s="316" t="s">
        <v>1869</v>
      </c>
      <c r="D529" s="316"/>
      <c r="E529" s="54"/>
      <c r="F529" s="54"/>
      <c r="G529" s="55">
        <v>59627.040000000001</v>
      </c>
      <c r="H529" s="55">
        <v>59627.040000000001</v>
      </c>
      <c r="I529" s="56">
        <f t="shared" si="8"/>
        <v>0</v>
      </c>
      <c r="J529" s="59"/>
      <c r="K529" s="58"/>
      <c r="L529" s="59"/>
      <c r="M529" s="59"/>
    </row>
    <row r="530" spans="1:13" x14ac:dyDescent="0.25">
      <c r="A530" s="52">
        <v>525</v>
      </c>
      <c r="B530" s="53" t="s">
        <v>1870</v>
      </c>
      <c r="C530" s="316" t="s">
        <v>1871</v>
      </c>
      <c r="D530" s="316"/>
      <c r="E530" s="54"/>
      <c r="F530" s="54"/>
      <c r="G530" s="55">
        <v>59627.040000000001</v>
      </c>
      <c r="H530" s="55">
        <v>59627.040000000001</v>
      </c>
      <c r="I530" s="56">
        <f t="shared" si="8"/>
        <v>0</v>
      </c>
      <c r="J530" s="59"/>
      <c r="K530" s="58"/>
      <c r="L530" s="59"/>
      <c r="M530" s="59"/>
    </row>
    <row r="531" spans="1:13" x14ac:dyDescent="0.25">
      <c r="A531" s="52">
        <v>526</v>
      </c>
      <c r="B531" s="53" t="s">
        <v>1872</v>
      </c>
      <c r="C531" s="316" t="s">
        <v>1873</v>
      </c>
      <c r="D531" s="316"/>
      <c r="E531" s="54"/>
      <c r="F531" s="54"/>
      <c r="G531" s="55">
        <v>59627.040000000001</v>
      </c>
      <c r="H531" s="55">
        <v>59627.040000000001</v>
      </c>
      <c r="I531" s="56">
        <f t="shared" si="8"/>
        <v>0</v>
      </c>
      <c r="J531" s="59"/>
      <c r="K531" s="58"/>
      <c r="L531" s="59"/>
      <c r="M531" s="59"/>
    </row>
    <row r="532" spans="1:13" x14ac:dyDescent="0.25">
      <c r="A532" s="52">
        <v>527</v>
      </c>
      <c r="B532" s="53" t="s">
        <v>1874</v>
      </c>
      <c r="C532" s="316" t="s">
        <v>1875</v>
      </c>
      <c r="D532" s="316"/>
      <c r="E532" s="54"/>
      <c r="F532" s="54"/>
      <c r="G532" s="55">
        <v>59627.040000000001</v>
      </c>
      <c r="H532" s="55">
        <v>59627.040000000001</v>
      </c>
      <c r="I532" s="56">
        <f t="shared" si="8"/>
        <v>0</v>
      </c>
      <c r="J532" s="59"/>
      <c r="K532" s="58"/>
      <c r="L532" s="59"/>
      <c r="M532" s="59"/>
    </row>
    <row r="533" spans="1:13" x14ac:dyDescent="0.25">
      <c r="A533" s="52">
        <v>528</v>
      </c>
      <c r="B533" s="53" t="s">
        <v>1876</v>
      </c>
      <c r="C533" s="316" t="s">
        <v>1877</v>
      </c>
      <c r="D533" s="316"/>
      <c r="E533" s="54"/>
      <c r="F533" s="54"/>
      <c r="G533" s="55">
        <v>59627.040000000001</v>
      </c>
      <c r="H533" s="55">
        <v>59627.040000000001</v>
      </c>
      <c r="I533" s="56">
        <f t="shared" si="8"/>
        <v>0</v>
      </c>
      <c r="J533" s="59"/>
      <c r="K533" s="58"/>
      <c r="L533" s="59"/>
      <c r="M533" s="59"/>
    </row>
    <row r="534" spans="1:13" x14ac:dyDescent="0.25">
      <c r="A534" s="52">
        <v>529</v>
      </c>
      <c r="B534" s="53" t="s">
        <v>1878</v>
      </c>
      <c r="C534" s="316" t="s">
        <v>1879</v>
      </c>
      <c r="D534" s="316"/>
      <c r="E534" s="54"/>
      <c r="F534" s="54"/>
      <c r="G534" s="55">
        <v>59627.040000000001</v>
      </c>
      <c r="H534" s="55">
        <v>59627.040000000001</v>
      </c>
      <c r="I534" s="56">
        <f t="shared" si="8"/>
        <v>0</v>
      </c>
      <c r="J534" s="59"/>
      <c r="K534" s="58"/>
      <c r="L534" s="59"/>
      <c r="M534" s="59"/>
    </row>
    <row r="535" spans="1:13" x14ac:dyDescent="0.25">
      <c r="A535" s="52">
        <v>530</v>
      </c>
      <c r="B535" s="53" t="s">
        <v>1880</v>
      </c>
      <c r="C535" s="316" t="s">
        <v>1881</v>
      </c>
      <c r="D535" s="316"/>
      <c r="E535" s="54"/>
      <c r="F535" s="54"/>
      <c r="G535" s="55">
        <v>59627.040000000001</v>
      </c>
      <c r="H535" s="55">
        <v>59627.040000000001</v>
      </c>
      <c r="I535" s="56">
        <f t="shared" si="8"/>
        <v>0</v>
      </c>
      <c r="J535" s="59"/>
      <c r="K535" s="58"/>
      <c r="L535" s="59"/>
      <c r="M535" s="59"/>
    </row>
    <row r="536" spans="1:13" x14ac:dyDescent="0.25">
      <c r="A536" s="52">
        <v>531</v>
      </c>
      <c r="B536" s="53" t="s">
        <v>1882</v>
      </c>
      <c r="C536" s="316" t="s">
        <v>1883</v>
      </c>
      <c r="D536" s="316"/>
      <c r="E536" s="54"/>
      <c r="F536" s="54"/>
      <c r="G536" s="55">
        <v>145000</v>
      </c>
      <c r="H536" s="55">
        <v>145000</v>
      </c>
      <c r="I536" s="56">
        <f t="shared" si="8"/>
        <v>0</v>
      </c>
      <c r="J536" s="59"/>
      <c r="K536" s="58"/>
      <c r="L536" s="59"/>
      <c r="M536" s="59"/>
    </row>
    <row r="537" spans="1:13" x14ac:dyDescent="0.25">
      <c r="A537" s="52">
        <v>532</v>
      </c>
      <c r="B537" s="53" t="s">
        <v>1884</v>
      </c>
      <c r="C537" s="316" t="s">
        <v>1885</v>
      </c>
      <c r="D537" s="316"/>
      <c r="E537" s="54"/>
      <c r="F537" s="54"/>
      <c r="G537" s="55">
        <v>59627.040000000001</v>
      </c>
      <c r="H537" s="55">
        <v>59627.040000000001</v>
      </c>
      <c r="I537" s="56">
        <f t="shared" si="8"/>
        <v>0</v>
      </c>
      <c r="J537" s="59"/>
      <c r="K537" s="58"/>
      <c r="L537" s="59"/>
      <c r="M537" s="59"/>
    </row>
    <row r="538" spans="1:13" x14ac:dyDescent="0.25">
      <c r="A538" s="52">
        <v>533</v>
      </c>
      <c r="B538" s="53" t="s">
        <v>1886</v>
      </c>
      <c r="C538" s="316" t="s">
        <v>1887</v>
      </c>
      <c r="D538" s="316"/>
      <c r="E538" s="54"/>
      <c r="F538" s="54"/>
      <c r="G538" s="55">
        <v>59627.040000000001</v>
      </c>
      <c r="H538" s="55">
        <v>59627.040000000001</v>
      </c>
      <c r="I538" s="56">
        <f t="shared" si="8"/>
        <v>0</v>
      </c>
      <c r="J538" s="59"/>
      <c r="K538" s="58"/>
      <c r="L538" s="59"/>
      <c r="M538" s="59"/>
    </row>
    <row r="539" spans="1:13" x14ac:dyDescent="0.25">
      <c r="A539" s="52">
        <v>534</v>
      </c>
      <c r="B539" s="53" t="s">
        <v>1888</v>
      </c>
      <c r="C539" s="316" t="s">
        <v>1889</v>
      </c>
      <c r="D539" s="316"/>
      <c r="E539" s="54"/>
      <c r="F539" s="54"/>
      <c r="G539" s="55">
        <v>59627.040000000001</v>
      </c>
      <c r="H539" s="55">
        <v>59627.040000000001</v>
      </c>
      <c r="I539" s="56">
        <f t="shared" si="8"/>
        <v>0</v>
      </c>
      <c r="J539" s="59"/>
      <c r="K539" s="58"/>
      <c r="L539" s="59"/>
      <c r="M539" s="59"/>
    </row>
    <row r="540" spans="1:13" x14ac:dyDescent="0.25">
      <c r="A540" s="52">
        <v>535</v>
      </c>
      <c r="B540" s="53" t="s">
        <v>1890</v>
      </c>
      <c r="C540" s="316" t="s">
        <v>1891</v>
      </c>
      <c r="D540" s="316"/>
      <c r="E540" s="54"/>
      <c r="F540" s="54"/>
      <c r="G540" s="55">
        <v>59627.040000000001</v>
      </c>
      <c r="H540" s="55">
        <v>59627.040000000001</v>
      </c>
      <c r="I540" s="56">
        <f t="shared" si="8"/>
        <v>0</v>
      </c>
      <c r="J540" s="59"/>
      <c r="K540" s="58"/>
      <c r="L540" s="59"/>
      <c r="M540" s="59"/>
    </row>
    <row r="541" spans="1:13" x14ac:dyDescent="0.25">
      <c r="A541" s="52">
        <v>536</v>
      </c>
      <c r="B541" s="53" t="s">
        <v>1892</v>
      </c>
      <c r="C541" s="316" t="s">
        <v>1893</v>
      </c>
      <c r="D541" s="316"/>
      <c r="E541" s="54"/>
      <c r="F541" s="54"/>
      <c r="G541" s="55">
        <v>59627.040000000001</v>
      </c>
      <c r="H541" s="55">
        <v>59627.040000000001</v>
      </c>
      <c r="I541" s="56">
        <f t="shared" si="8"/>
        <v>0</v>
      </c>
      <c r="J541" s="59"/>
      <c r="K541" s="58"/>
      <c r="L541" s="59"/>
      <c r="M541" s="59"/>
    </row>
    <row r="542" spans="1:13" x14ac:dyDescent="0.25">
      <c r="A542" s="52">
        <v>537</v>
      </c>
      <c r="B542" s="53" t="s">
        <v>1894</v>
      </c>
      <c r="C542" s="316" t="s">
        <v>1895</v>
      </c>
      <c r="D542" s="316"/>
      <c r="E542" s="54"/>
      <c r="F542" s="54"/>
      <c r="G542" s="55">
        <v>59627.040000000001</v>
      </c>
      <c r="H542" s="55">
        <v>59627.040000000001</v>
      </c>
      <c r="I542" s="56">
        <f t="shared" si="8"/>
        <v>0</v>
      </c>
      <c r="J542" s="59"/>
      <c r="K542" s="58"/>
      <c r="L542" s="59"/>
      <c r="M542" s="59"/>
    </row>
    <row r="543" spans="1:13" x14ac:dyDescent="0.25">
      <c r="A543" s="52">
        <v>538</v>
      </c>
      <c r="B543" s="53" t="s">
        <v>1896</v>
      </c>
      <c r="C543" s="316" t="s">
        <v>1897</v>
      </c>
      <c r="D543" s="316"/>
      <c r="E543" s="54"/>
      <c r="F543" s="54"/>
      <c r="G543" s="55">
        <v>59627.040000000001</v>
      </c>
      <c r="H543" s="55">
        <v>59627.040000000001</v>
      </c>
      <c r="I543" s="56">
        <f t="shared" si="8"/>
        <v>0</v>
      </c>
      <c r="J543" s="59"/>
      <c r="K543" s="58"/>
      <c r="L543" s="59"/>
      <c r="M543" s="59"/>
    </row>
    <row r="544" spans="1:13" x14ac:dyDescent="0.25">
      <c r="A544" s="52">
        <v>539</v>
      </c>
      <c r="B544" s="53" t="s">
        <v>1898</v>
      </c>
      <c r="C544" s="316" t="s">
        <v>1899</v>
      </c>
      <c r="D544" s="316"/>
      <c r="E544" s="54"/>
      <c r="F544" s="54"/>
      <c r="G544" s="55">
        <v>59627.040000000001</v>
      </c>
      <c r="H544" s="55">
        <v>59627.040000000001</v>
      </c>
      <c r="I544" s="56">
        <f t="shared" si="8"/>
        <v>0</v>
      </c>
      <c r="J544" s="59"/>
      <c r="K544" s="58"/>
      <c r="L544" s="59"/>
      <c r="M544" s="59"/>
    </row>
    <row r="545" spans="1:13" x14ac:dyDescent="0.25">
      <c r="A545" s="52">
        <v>540</v>
      </c>
      <c r="B545" s="53" t="s">
        <v>1900</v>
      </c>
      <c r="C545" s="316" t="s">
        <v>1901</v>
      </c>
      <c r="D545" s="316"/>
      <c r="E545" s="54"/>
      <c r="F545" s="54"/>
      <c r="G545" s="55">
        <v>59627.040000000001</v>
      </c>
      <c r="H545" s="55">
        <v>59627.040000000001</v>
      </c>
      <c r="I545" s="56">
        <f t="shared" si="8"/>
        <v>0</v>
      </c>
      <c r="J545" s="59"/>
      <c r="K545" s="58"/>
      <c r="L545" s="59"/>
      <c r="M545" s="59"/>
    </row>
    <row r="546" spans="1:13" x14ac:dyDescent="0.25">
      <c r="A546" s="52">
        <v>541</v>
      </c>
      <c r="B546" s="53" t="s">
        <v>1902</v>
      </c>
      <c r="C546" s="316" t="s">
        <v>1903</v>
      </c>
      <c r="D546" s="316"/>
      <c r="E546" s="54"/>
      <c r="F546" s="54"/>
      <c r="G546" s="55">
        <v>59627.040000000001</v>
      </c>
      <c r="H546" s="55">
        <v>59627.040000000001</v>
      </c>
      <c r="I546" s="56">
        <f t="shared" si="8"/>
        <v>0</v>
      </c>
      <c r="J546" s="59"/>
      <c r="K546" s="58"/>
      <c r="L546" s="59"/>
      <c r="M546" s="59"/>
    </row>
    <row r="547" spans="1:13" x14ac:dyDescent="0.25">
      <c r="A547" s="52">
        <v>542</v>
      </c>
      <c r="B547" s="53" t="s">
        <v>1904</v>
      </c>
      <c r="C547" s="316" t="s">
        <v>1905</v>
      </c>
      <c r="D547" s="316"/>
      <c r="E547" s="54"/>
      <c r="F547" s="54"/>
      <c r="G547" s="55">
        <v>17698</v>
      </c>
      <c r="H547" s="55">
        <v>17698</v>
      </c>
      <c r="I547" s="56">
        <f t="shared" si="8"/>
        <v>0</v>
      </c>
      <c r="J547" s="59"/>
      <c r="K547" s="58"/>
      <c r="L547" s="59"/>
      <c r="M547" s="59"/>
    </row>
    <row r="548" spans="1:13" x14ac:dyDescent="0.25">
      <c r="A548" s="52">
        <v>543</v>
      </c>
      <c r="B548" s="53" t="s">
        <v>1906</v>
      </c>
      <c r="C548" s="316" t="s">
        <v>1907</v>
      </c>
      <c r="D548" s="316"/>
      <c r="E548" s="54"/>
      <c r="F548" s="54"/>
      <c r="G548" s="55">
        <v>59627.040000000001</v>
      </c>
      <c r="H548" s="55">
        <v>59627.040000000001</v>
      </c>
      <c r="I548" s="56">
        <f t="shared" si="8"/>
        <v>0</v>
      </c>
      <c r="J548" s="59"/>
      <c r="K548" s="58"/>
      <c r="L548" s="59"/>
      <c r="M548" s="59"/>
    </row>
    <row r="549" spans="1:13" x14ac:dyDescent="0.25">
      <c r="A549" s="52">
        <v>544</v>
      </c>
      <c r="B549" s="53" t="s">
        <v>1908</v>
      </c>
      <c r="C549" s="316" t="s">
        <v>1909</v>
      </c>
      <c r="D549" s="316"/>
      <c r="E549" s="54"/>
      <c r="F549" s="54"/>
      <c r="G549" s="55">
        <v>59627.040000000001</v>
      </c>
      <c r="H549" s="55">
        <v>59627.040000000001</v>
      </c>
      <c r="I549" s="56">
        <f t="shared" si="8"/>
        <v>0</v>
      </c>
      <c r="J549" s="59"/>
      <c r="K549" s="58"/>
      <c r="L549" s="59"/>
      <c r="M549" s="59"/>
    </row>
    <row r="550" spans="1:13" x14ac:dyDescent="0.25">
      <c r="A550" s="52">
        <v>545</v>
      </c>
      <c r="B550" s="53" t="s">
        <v>1910</v>
      </c>
      <c r="C550" s="316" t="s">
        <v>1911</v>
      </c>
      <c r="D550" s="316"/>
      <c r="E550" s="54"/>
      <c r="F550" s="54"/>
      <c r="G550" s="55">
        <v>59627.040000000001</v>
      </c>
      <c r="H550" s="55">
        <v>59627.040000000001</v>
      </c>
      <c r="I550" s="56">
        <f t="shared" si="8"/>
        <v>0</v>
      </c>
      <c r="J550" s="59"/>
      <c r="K550" s="58"/>
      <c r="L550" s="59"/>
      <c r="M550" s="59"/>
    </row>
    <row r="551" spans="1:13" x14ac:dyDescent="0.25">
      <c r="A551" s="52">
        <v>546</v>
      </c>
      <c r="B551" s="53" t="s">
        <v>1912</v>
      </c>
      <c r="C551" s="316" t="s">
        <v>1913</v>
      </c>
      <c r="D551" s="316"/>
      <c r="E551" s="54"/>
      <c r="F551" s="54"/>
      <c r="G551" s="55">
        <v>59627.040000000001</v>
      </c>
      <c r="H551" s="55">
        <v>59627.040000000001</v>
      </c>
      <c r="I551" s="56">
        <f t="shared" si="8"/>
        <v>0</v>
      </c>
      <c r="J551" s="59"/>
      <c r="K551" s="58"/>
      <c r="L551" s="59"/>
      <c r="M551" s="59"/>
    </row>
    <row r="552" spans="1:13" x14ac:dyDescent="0.25">
      <c r="A552" s="52">
        <v>547</v>
      </c>
      <c r="B552" s="53" t="s">
        <v>1914</v>
      </c>
      <c r="C552" s="316" t="s">
        <v>1915</v>
      </c>
      <c r="D552" s="316"/>
      <c r="E552" s="54"/>
      <c r="F552" s="54"/>
      <c r="G552" s="55">
        <v>59627.040000000001</v>
      </c>
      <c r="H552" s="55">
        <v>59627.040000000001</v>
      </c>
      <c r="I552" s="56">
        <f t="shared" si="8"/>
        <v>0</v>
      </c>
      <c r="J552" s="59"/>
      <c r="K552" s="58"/>
      <c r="L552" s="59"/>
      <c r="M552" s="59"/>
    </row>
    <row r="553" spans="1:13" x14ac:dyDescent="0.25">
      <c r="A553" s="52">
        <v>548</v>
      </c>
      <c r="B553" s="53" t="s">
        <v>1916</v>
      </c>
      <c r="C553" s="316" t="s">
        <v>1917</v>
      </c>
      <c r="D553" s="316"/>
      <c r="E553" s="54"/>
      <c r="F553" s="54"/>
      <c r="G553" s="55">
        <v>59627.040000000001</v>
      </c>
      <c r="H553" s="55">
        <v>59627.040000000001</v>
      </c>
      <c r="I553" s="56">
        <f t="shared" si="8"/>
        <v>0</v>
      </c>
      <c r="J553" s="59"/>
      <c r="K553" s="58"/>
      <c r="L553" s="59"/>
      <c r="M553" s="59"/>
    </row>
    <row r="554" spans="1:13" x14ac:dyDescent="0.25">
      <c r="A554" s="52">
        <v>549</v>
      </c>
      <c r="B554" s="53" t="s">
        <v>1918</v>
      </c>
      <c r="C554" s="316" t="s">
        <v>1919</v>
      </c>
      <c r="D554" s="316"/>
      <c r="E554" s="54"/>
      <c r="F554" s="54"/>
      <c r="G554" s="55">
        <v>59627.040000000001</v>
      </c>
      <c r="H554" s="55">
        <v>59627.040000000001</v>
      </c>
      <c r="I554" s="56">
        <f t="shared" si="8"/>
        <v>0</v>
      </c>
      <c r="J554" s="59"/>
      <c r="K554" s="58"/>
      <c r="L554" s="59"/>
      <c r="M554" s="59"/>
    </row>
    <row r="555" spans="1:13" x14ac:dyDescent="0.25">
      <c r="A555" s="52">
        <v>550</v>
      </c>
      <c r="B555" s="53" t="s">
        <v>1920</v>
      </c>
      <c r="C555" s="316" t="s">
        <v>1921</v>
      </c>
      <c r="D555" s="316"/>
      <c r="E555" s="54"/>
      <c r="F555" s="54"/>
      <c r="G555" s="55">
        <v>59627.040000000001</v>
      </c>
      <c r="H555" s="55">
        <v>59627.040000000001</v>
      </c>
      <c r="I555" s="56">
        <f t="shared" si="8"/>
        <v>0</v>
      </c>
      <c r="J555" s="59"/>
      <c r="K555" s="58"/>
      <c r="L555" s="59"/>
      <c r="M555" s="59"/>
    </row>
    <row r="556" spans="1:13" x14ac:dyDescent="0.25">
      <c r="A556" s="52">
        <v>551</v>
      </c>
      <c r="B556" s="53" t="s">
        <v>1922</v>
      </c>
      <c r="C556" s="316" t="s">
        <v>1923</v>
      </c>
      <c r="D556" s="316"/>
      <c r="E556" s="54"/>
      <c r="F556" s="54"/>
      <c r="G556" s="55">
        <v>59627.040000000001</v>
      </c>
      <c r="H556" s="55">
        <v>59627.040000000001</v>
      </c>
      <c r="I556" s="56">
        <f t="shared" si="8"/>
        <v>0</v>
      </c>
      <c r="J556" s="59"/>
      <c r="K556" s="58"/>
      <c r="L556" s="59"/>
      <c r="M556" s="59"/>
    </row>
    <row r="557" spans="1:13" x14ac:dyDescent="0.25">
      <c r="A557" s="52">
        <v>552</v>
      </c>
      <c r="B557" s="53" t="s">
        <v>1924</v>
      </c>
      <c r="C557" s="316" t="s">
        <v>1925</v>
      </c>
      <c r="D557" s="316"/>
      <c r="E557" s="54"/>
      <c r="F557" s="54"/>
      <c r="G557" s="55">
        <v>59627.040000000001</v>
      </c>
      <c r="H557" s="55">
        <v>59627.040000000001</v>
      </c>
      <c r="I557" s="56">
        <f t="shared" si="8"/>
        <v>0</v>
      </c>
      <c r="J557" s="59"/>
      <c r="K557" s="58"/>
      <c r="L557" s="59"/>
      <c r="M557" s="59"/>
    </row>
    <row r="558" spans="1:13" x14ac:dyDescent="0.25">
      <c r="A558" s="52">
        <v>553</v>
      </c>
      <c r="B558" s="53" t="s">
        <v>1926</v>
      </c>
      <c r="C558" s="316" t="s">
        <v>1927</v>
      </c>
      <c r="D558" s="316"/>
      <c r="E558" s="54"/>
      <c r="F558" s="54"/>
      <c r="G558" s="55">
        <v>84000</v>
      </c>
      <c r="H558" s="55">
        <v>84000</v>
      </c>
      <c r="I558" s="56">
        <f t="shared" si="8"/>
        <v>0</v>
      </c>
      <c r="J558" s="59"/>
      <c r="K558" s="58"/>
      <c r="L558" s="59"/>
      <c r="M558" s="59"/>
    </row>
    <row r="559" spans="1:13" x14ac:dyDescent="0.25">
      <c r="A559" s="52">
        <v>554</v>
      </c>
      <c r="B559" s="53" t="s">
        <v>1928</v>
      </c>
      <c r="C559" s="316" t="s">
        <v>1929</v>
      </c>
      <c r="D559" s="316"/>
      <c r="E559" s="54"/>
      <c r="F559" s="54"/>
      <c r="G559" s="55">
        <v>59627.040000000001</v>
      </c>
      <c r="H559" s="55">
        <v>59627.040000000001</v>
      </c>
      <c r="I559" s="56">
        <f t="shared" si="8"/>
        <v>0</v>
      </c>
      <c r="J559" s="59"/>
      <c r="K559" s="58"/>
      <c r="L559" s="59"/>
      <c r="M559" s="59"/>
    </row>
    <row r="560" spans="1:13" x14ac:dyDescent="0.25">
      <c r="A560" s="52">
        <v>555</v>
      </c>
      <c r="B560" s="53" t="s">
        <v>1930</v>
      </c>
      <c r="C560" s="316" t="s">
        <v>1931</v>
      </c>
      <c r="D560" s="316"/>
      <c r="E560" s="54"/>
      <c r="F560" s="54"/>
      <c r="G560" s="55">
        <v>59627.040000000001</v>
      </c>
      <c r="H560" s="55">
        <v>59627.040000000001</v>
      </c>
      <c r="I560" s="56">
        <f t="shared" si="8"/>
        <v>0</v>
      </c>
      <c r="J560" s="59"/>
      <c r="K560" s="58"/>
      <c r="L560" s="59"/>
      <c r="M560" s="59"/>
    </row>
    <row r="561" spans="1:13" x14ac:dyDescent="0.25">
      <c r="A561" s="52">
        <v>556</v>
      </c>
      <c r="B561" s="53" t="s">
        <v>1932</v>
      </c>
      <c r="C561" s="316" t="s">
        <v>1933</v>
      </c>
      <c r="D561" s="316"/>
      <c r="E561" s="54"/>
      <c r="F561" s="54"/>
      <c r="G561" s="55">
        <v>59627.040000000001</v>
      </c>
      <c r="H561" s="55">
        <v>59627.040000000001</v>
      </c>
      <c r="I561" s="56">
        <f t="shared" si="8"/>
        <v>0</v>
      </c>
      <c r="J561" s="59"/>
      <c r="K561" s="58"/>
      <c r="L561" s="59"/>
      <c r="M561" s="59"/>
    </row>
    <row r="562" spans="1:13" x14ac:dyDescent="0.25">
      <c r="A562" s="52">
        <v>557</v>
      </c>
      <c r="B562" s="53" t="s">
        <v>1934</v>
      </c>
      <c r="C562" s="316" t="s">
        <v>1935</v>
      </c>
      <c r="D562" s="316"/>
      <c r="E562" s="54"/>
      <c r="F562" s="54"/>
      <c r="G562" s="55">
        <v>59627.040000000001</v>
      </c>
      <c r="H562" s="55">
        <v>59627.040000000001</v>
      </c>
      <c r="I562" s="56">
        <f t="shared" si="8"/>
        <v>0</v>
      </c>
      <c r="J562" s="59"/>
      <c r="K562" s="58"/>
      <c r="L562" s="59"/>
      <c r="M562" s="59"/>
    </row>
    <row r="563" spans="1:13" x14ac:dyDescent="0.25">
      <c r="A563" s="52">
        <v>558</v>
      </c>
      <c r="B563" s="53" t="s">
        <v>1936</v>
      </c>
      <c r="C563" s="316" t="s">
        <v>1937</v>
      </c>
      <c r="D563" s="316"/>
      <c r="E563" s="54"/>
      <c r="F563" s="54"/>
      <c r="G563" s="55">
        <v>59627.040000000001</v>
      </c>
      <c r="H563" s="55">
        <v>59627.040000000001</v>
      </c>
      <c r="I563" s="56">
        <f t="shared" si="8"/>
        <v>0</v>
      </c>
      <c r="J563" s="59"/>
      <c r="K563" s="58"/>
      <c r="L563" s="59"/>
      <c r="M563" s="59"/>
    </row>
    <row r="564" spans="1:13" x14ac:dyDescent="0.25">
      <c r="A564" s="52">
        <v>559</v>
      </c>
      <c r="B564" s="53" t="s">
        <v>1938</v>
      </c>
      <c r="C564" s="316" t="s">
        <v>1939</v>
      </c>
      <c r="D564" s="316"/>
      <c r="E564" s="54"/>
      <c r="F564" s="54"/>
      <c r="G564" s="55">
        <v>59627.040000000001</v>
      </c>
      <c r="H564" s="55">
        <v>59627.040000000001</v>
      </c>
      <c r="I564" s="56">
        <f t="shared" si="8"/>
        <v>0</v>
      </c>
      <c r="J564" s="59"/>
      <c r="K564" s="58"/>
      <c r="L564" s="59"/>
      <c r="M564" s="59"/>
    </row>
    <row r="565" spans="1:13" x14ac:dyDescent="0.25">
      <c r="A565" s="52">
        <v>560</v>
      </c>
      <c r="B565" s="53" t="s">
        <v>1940</v>
      </c>
      <c r="C565" s="316" t="s">
        <v>1941</v>
      </c>
      <c r="D565" s="316"/>
      <c r="E565" s="54"/>
      <c r="F565" s="54"/>
      <c r="G565" s="55">
        <v>59627.040000000001</v>
      </c>
      <c r="H565" s="55">
        <v>59627.040000000001</v>
      </c>
      <c r="I565" s="56">
        <f t="shared" si="8"/>
        <v>0</v>
      </c>
      <c r="J565" s="59"/>
      <c r="K565" s="58"/>
      <c r="L565" s="59"/>
      <c r="M565" s="59"/>
    </row>
    <row r="566" spans="1:13" x14ac:dyDescent="0.25">
      <c r="A566" s="52">
        <v>561</v>
      </c>
      <c r="B566" s="53" t="s">
        <v>1942</v>
      </c>
      <c r="C566" s="316" t="s">
        <v>1943</v>
      </c>
      <c r="D566" s="316"/>
      <c r="E566" s="54"/>
      <c r="F566" s="54"/>
      <c r="G566" s="55">
        <v>59627.040000000001</v>
      </c>
      <c r="H566" s="55">
        <v>59627.040000000001</v>
      </c>
      <c r="I566" s="56">
        <f t="shared" si="8"/>
        <v>0</v>
      </c>
      <c r="J566" s="59"/>
      <c r="K566" s="58"/>
      <c r="L566" s="59"/>
      <c r="M566" s="59"/>
    </row>
    <row r="567" spans="1:13" x14ac:dyDescent="0.25">
      <c r="A567" s="52">
        <v>562</v>
      </c>
      <c r="B567" s="53" t="s">
        <v>1944</v>
      </c>
      <c r="C567" s="316" t="s">
        <v>1945</v>
      </c>
      <c r="D567" s="316"/>
      <c r="E567" s="54"/>
      <c r="F567" s="54"/>
      <c r="G567" s="55">
        <v>59627.040000000001</v>
      </c>
      <c r="H567" s="55">
        <v>59627.040000000001</v>
      </c>
      <c r="I567" s="56">
        <f t="shared" si="8"/>
        <v>0</v>
      </c>
      <c r="J567" s="59"/>
      <c r="K567" s="58"/>
      <c r="L567" s="59"/>
      <c r="M567" s="59"/>
    </row>
    <row r="568" spans="1:13" x14ac:dyDescent="0.25">
      <c r="A568" s="52">
        <v>563</v>
      </c>
      <c r="B568" s="53" t="s">
        <v>1946</v>
      </c>
      <c r="C568" s="316" t="s">
        <v>1947</v>
      </c>
      <c r="D568" s="316"/>
      <c r="E568" s="54"/>
      <c r="F568" s="54"/>
      <c r="G568" s="55">
        <v>59627.040000000001</v>
      </c>
      <c r="H568" s="55">
        <v>59627.040000000001</v>
      </c>
      <c r="I568" s="56">
        <f t="shared" si="8"/>
        <v>0</v>
      </c>
      <c r="J568" s="59"/>
      <c r="K568" s="58"/>
      <c r="L568" s="59"/>
      <c r="M568" s="59"/>
    </row>
    <row r="569" spans="1:13" x14ac:dyDescent="0.25">
      <c r="A569" s="52">
        <v>564</v>
      </c>
      <c r="B569" s="53" t="s">
        <v>1948</v>
      </c>
      <c r="C569" s="316" t="s">
        <v>1949</v>
      </c>
      <c r="D569" s="316"/>
      <c r="E569" s="54"/>
      <c r="F569" s="54"/>
      <c r="G569" s="55">
        <v>117988</v>
      </c>
      <c r="H569" s="55">
        <v>117988</v>
      </c>
      <c r="I569" s="56">
        <f t="shared" si="8"/>
        <v>0</v>
      </c>
      <c r="J569" s="59"/>
      <c r="K569" s="58"/>
      <c r="L569" s="59"/>
      <c r="M569" s="59"/>
    </row>
    <row r="570" spans="1:13" x14ac:dyDescent="0.25">
      <c r="A570" s="52">
        <v>565</v>
      </c>
      <c r="B570" s="53" t="s">
        <v>1950</v>
      </c>
      <c r="C570" s="316" t="s">
        <v>1951</v>
      </c>
      <c r="D570" s="316"/>
      <c r="E570" s="54"/>
      <c r="F570" s="54"/>
      <c r="G570" s="55">
        <v>59627.040000000001</v>
      </c>
      <c r="H570" s="55">
        <v>59627.040000000001</v>
      </c>
      <c r="I570" s="56">
        <f t="shared" si="8"/>
        <v>0</v>
      </c>
      <c r="J570" s="59"/>
      <c r="K570" s="58"/>
      <c r="L570" s="59"/>
      <c r="M570" s="59"/>
    </row>
    <row r="571" spans="1:13" x14ac:dyDescent="0.25">
      <c r="A571" s="52">
        <v>566</v>
      </c>
      <c r="B571" s="53" t="s">
        <v>1952</v>
      </c>
      <c r="C571" s="316" t="s">
        <v>1953</v>
      </c>
      <c r="D571" s="316"/>
      <c r="E571" s="54"/>
      <c r="F571" s="54"/>
      <c r="G571" s="55">
        <v>59627.040000000001</v>
      </c>
      <c r="H571" s="55">
        <v>59627.040000000001</v>
      </c>
      <c r="I571" s="56">
        <f t="shared" si="8"/>
        <v>0</v>
      </c>
      <c r="J571" s="59"/>
      <c r="K571" s="58"/>
      <c r="L571" s="59"/>
      <c r="M571" s="59"/>
    </row>
    <row r="572" spans="1:13" x14ac:dyDescent="0.25">
      <c r="A572" s="52">
        <v>567</v>
      </c>
      <c r="B572" s="53" t="s">
        <v>1954</v>
      </c>
      <c r="C572" s="316" t="s">
        <v>1955</v>
      </c>
      <c r="D572" s="316"/>
      <c r="E572" s="54"/>
      <c r="F572" s="54"/>
      <c r="G572" s="55">
        <v>59627.040000000001</v>
      </c>
      <c r="H572" s="55">
        <v>59627.040000000001</v>
      </c>
      <c r="I572" s="56">
        <f t="shared" si="8"/>
        <v>0</v>
      </c>
      <c r="J572" s="59"/>
      <c r="K572" s="58"/>
      <c r="L572" s="59"/>
      <c r="M572" s="59"/>
    </row>
    <row r="573" spans="1:13" x14ac:dyDescent="0.25">
      <c r="A573" s="52">
        <v>568</v>
      </c>
      <c r="B573" s="53" t="s">
        <v>1956</v>
      </c>
      <c r="C573" s="316" t="s">
        <v>1957</v>
      </c>
      <c r="D573" s="316"/>
      <c r="E573" s="54"/>
      <c r="F573" s="54"/>
      <c r="G573" s="55">
        <v>59627.040000000001</v>
      </c>
      <c r="H573" s="55">
        <v>59627.040000000001</v>
      </c>
      <c r="I573" s="56">
        <f t="shared" si="8"/>
        <v>0</v>
      </c>
      <c r="J573" s="59"/>
      <c r="K573" s="58"/>
      <c r="L573" s="59"/>
      <c r="M573" s="59"/>
    </row>
    <row r="574" spans="1:13" x14ac:dyDescent="0.25">
      <c r="A574" s="52">
        <v>569</v>
      </c>
      <c r="B574" s="53" t="s">
        <v>1958</v>
      </c>
      <c r="C574" s="316" t="s">
        <v>1959</v>
      </c>
      <c r="D574" s="316"/>
      <c r="E574" s="54"/>
      <c r="F574" s="54"/>
      <c r="G574" s="55">
        <v>59627.040000000001</v>
      </c>
      <c r="H574" s="55">
        <v>59627.040000000001</v>
      </c>
      <c r="I574" s="56">
        <f t="shared" si="8"/>
        <v>0</v>
      </c>
      <c r="J574" s="59"/>
      <c r="K574" s="58"/>
      <c r="L574" s="59"/>
      <c r="M574" s="59"/>
    </row>
    <row r="575" spans="1:13" x14ac:dyDescent="0.25">
      <c r="A575" s="52">
        <v>570</v>
      </c>
      <c r="B575" s="53" t="s">
        <v>1960</v>
      </c>
      <c r="C575" s="316" t="s">
        <v>1961</v>
      </c>
      <c r="D575" s="316"/>
      <c r="E575" s="54"/>
      <c r="F575" s="54"/>
      <c r="G575" s="55">
        <v>59627.040000000001</v>
      </c>
      <c r="H575" s="55">
        <v>59627.040000000001</v>
      </c>
      <c r="I575" s="56">
        <f t="shared" si="8"/>
        <v>0</v>
      </c>
      <c r="J575" s="59"/>
      <c r="K575" s="58"/>
      <c r="L575" s="59"/>
      <c r="M575" s="59"/>
    </row>
    <row r="576" spans="1:13" x14ac:dyDescent="0.25">
      <c r="A576" s="52">
        <v>571</v>
      </c>
      <c r="B576" s="53" t="s">
        <v>1962</v>
      </c>
      <c r="C576" s="316" t="s">
        <v>1963</v>
      </c>
      <c r="D576" s="316"/>
      <c r="E576" s="54"/>
      <c r="F576" s="54"/>
      <c r="G576" s="55">
        <v>59627.040000000001</v>
      </c>
      <c r="H576" s="55">
        <v>59627.040000000001</v>
      </c>
      <c r="I576" s="56">
        <f t="shared" si="8"/>
        <v>0</v>
      </c>
      <c r="J576" s="59"/>
      <c r="K576" s="58"/>
      <c r="L576" s="59"/>
      <c r="M576" s="59"/>
    </row>
    <row r="577" spans="1:13" x14ac:dyDescent="0.25">
      <c r="A577" s="52">
        <v>572</v>
      </c>
      <c r="B577" s="53" t="s">
        <v>1964</v>
      </c>
      <c r="C577" s="316" t="s">
        <v>1965</v>
      </c>
      <c r="D577" s="316"/>
      <c r="E577" s="54"/>
      <c r="F577" s="54"/>
      <c r="G577" s="55">
        <v>59627.040000000001</v>
      </c>
      <c r="H577" s="55">
        <v>59627.040000000001</v>
      </c>
      <c r="I577" s="56">
        <f t="shared" si="8"/>
        <v>0</v>
      </c>
      <c r="J577" s="59"/>
      <c r="K577" s="58"/>
      <c r="L577" s="59"/>
      <c r="M577" s="59"/>
    </row>
    <row r="578" spans="1:13" x14ac:dyDescent="0.25">
      <c r="A578" s="52">
        <v>573</v>
      </c>
      <c r="B578" s="53" t="s">
        <v>1966</v>
      </c>
      <c r="C578" s="316" t="s">
        <v>1967</v>
      </c>
      <c r="D578" s="316"/>
      <c r="E578" s="54"/>
      <c r="F578" s="54"/>
      <c r="G578" s="55">
        <v>59627.040000000001</v>
      </c>
      <c r="H578" s="55">
        <v>59627.040000000001</v>
      </c>
      <c r="I578" s="56">
        <f t="shared" si="8"/>
        <v>0</v>
      </c>
      <c r="J578" s="59"/>
      <c r="K578" s="58"/>
      <c r="L578" s="59"/>
      <c r="M578" s="59"/>
    </row>
    <row r="579" spans="1:13" x14ac:dyDescent="0.25">
      <c r="A579" s="52">
        <v>574</v>
      </c>
      <c r="B579" s="53" t="s">
        <v>1966</v>
      </c>
      <c r="C579" s="316" t="s">
        <v>1968</v>
      </c>
      <c r="D579" s="316"/>
      <c r="E579" s="54"/>
      <c r="F579" s="54"/>
      <c r="G579" s="55">
        <v>59627.040000000001</v>
      </c>
      <c r="H579" s="55">
        <v>59627.040000000001</v>
      </c>
      <c r="I579" s="56">
        <f t="shared" si="8"/>
        <v>0</v>
      </c>
      <c r="J579" s="59"/>
      <c r="K579" s="58"/>
      <c r="L579" s="59"/>
      <c r="M579" s="59"/>
    </row>
    <row r="580" spans="1:13" x14ac:dyDescent="0.25">
      <c r="A580" s="52">
        <v>575</v>
      </c>
      <c r="B580" s="53" t="s">
        <v>1969</v>
      </c>
      <c r="C580" s="316" t="s">
        <v>1970</v>
      </c>
      <c r="D580" s="316"/>
      <c r="E580" s="54"/>
      <c r="F580" s="54"/>
      <c r="G580" s="55">
        <v>170947</v>
      </c>
      <c r="H580" s="55">
        <v>170947</v>
      </c>
      <c r="I580" s="56">
        <f t="shared" si="8"/>
        <v>0</v>
      </c>
      <c r="J580" s="59"/>
      <c r="K580" s="58"/>
      <c r="L580" s="59"/>
      <c r="M580" s="59"/>
    </row>
    <row r="581" spans="1:13" x14ac:dyDescent="0.25">
      <c r="A581" s="52">
        <v>576</v>
      </c>
      <c r="B581" s="53" t="s">
        <v>1971</v>
      </c>
      <c r="C581" s="316" t="s">
        <v>1972</v>
      </c>
      <c r="D581" s="316"/>
      <c r="E581" s="54"/>
      <c r="F581" s="54"/>
      <c r="G581" s="55">
        <v>59627.040000000001</v>
      </c>
      <c r="H581" s="55">
        <v>59627.040000000001</v>
      </c>
      <c r="I581" s="56">
        <f t="shared" si="8"/>
        <v>0</v>
      </c>
      <c r="J581" s="59"/>
      <c r="K581" s="58"/>
      <c r="L581" s="59"/>
      <c r="M581" s="59"/>
    </row>
    <row r="582" spans="1:13" x14ac:dyDescent="0.25">
      <c r="A582" s="52">
        <v>577</v>
      </c>
      <c r="B582" s="53" t="s">
        <v>1973</v>
      </c>
      <c r="C582" s="316" t="s">
        <v>1974</v>
      </c>
      <c r="D582" s="316"/>
      <c r="E582" s="54"/>
      <c r="F582" s="54"/>
      <c r="G582" s="55">
        <v>59627.040000000001</v>
      </c>
      <c r="H582" s="55">
        <v>59627.040000000001</v>
      </c>
      <c r="I582" s="56">
        <f t="shared" si="8"/>
        <v>0</v>
      </c>
      <c r="J582" s="59"/>
      <c r="K582" s="58"/>
      <c r="L582" s="59"/>
      <c r="M582" s="59"/>
    </row>
    <row r="583" spans="1:13" x14ac:dyDescent="0.25">
      <c r="A583" s="52">
        <v>578</v>
      </c>
      <c r="B583" s="53" t="s">
        <v>1975</v>
      </c>
      <c r="C583" s="316" t="s">
        <v>1976</v>
      </c>
      <c r="D583" s="316"/>
      <c r="E583" s="54"/>
      <c r="F583" s="54"/>
      <c r="G583" s="55">
        <v>59627.040000000001</v>
      </c>
      <c r="H583" s="55">
        <v>59627.040000000001</v>
      </c>
      <c r="I583" s="56">
        <f t="shared" si="8"/>
        <v>0</v>
      </c>
      <c r="J583" s="59"/>
      <c r="K583" s="58"/>
      <c r="L583" s="59"/>
      <c r="M583" s="59"/>
    </row>
    <row r="584" spans="1:13" x14ac:dyDescent="0.25">
      <c r="A584" s="52">
        <v>579</v>
      </c>
      <c r="B584" s="53" t="s">
        <v>1977</v>
      </c>
      <c r="C584" s="316" t="s">
        <v>1978</v>
      </c>
      <c r="D584" s="316"/>
      <c r="E584" s="54"/>
      <c r="F584" s="54"/>
      <c r="G584" s="55">
        <v>59627.040000000001</v>
      </c>
      <c r="H584" s="55">
        <v>59627.040000000001</v>
      </c>
      <c r="I584" s="56">
        <f t="shared" ref="I584:I647" si="9">G584-H584</f>
        <v>0</v>
      </c>
      <c r="J584" s="59"/>
      <c r="K584" s="58"/>
      <c r="L584" s="59"/>
      <c r="M584" s="59"/>
    </row>
    <row r="585" spans="1:13" x14ac:dyDescent="0.25">
      <c r="A585" s="52">
        <v>580</v>
      </c>
      <c r="B585" s="53" t="s">
        <v>1979</v>
      </c>
      <c r="C585" s="316" t="s">
        <v>1980</v>
      </c>
      <c r="D585" s="316"/>
      <c r="E585" s="54"/>
      <c r="F585" s="54"/>
      <c r="G585" s="55">
        <v>59627.040000000001</v>
      </c>
      <c r="H585" s="55">
        <v>59627.040000000001</v>
      </c>
      <c r="I585" s="56">
        <f t="shared" si="9"/>
        <v>0</v>
      </c>
      <c r="J585" s="59"/>
      <c r="K585" s="58"/>
      <c r="L585" s="59"/>
      <c r="M585" s="59"/>
    </row>
    <row r="586" spans="1:13" x14ac:dyDescent="0.25">
      <c r="A586" s="52">
        <v>581</v>
      </c>
      <c r="B586" s="53" t="s">
        <v>1981</v>
      </c>
      <c r="C586" s="316" t="s">
        <v>1982</v>
      </c>
      <c r="D586" s="316"/>
      <c r="E586" s="54"/>
      <c r="F586" s="54"/>
      <c r="G586" s="55">
        <v>59627.040000000001</v>
      </c>
      <c r="H586" s="55">
        <v>59627.040000000001</v>
      </c>
      <c r="I586" s="56">
        <f t="shared" si="9"/>
        <v>0</v>
      </c>
      <c r="J586" s="59"/>
      <c r="K586" s="58"/>
      <c r="L586" s="59"/>
      <c r="M586" s="59"/>
    </row>
    <row r="587" spans="1:13" x14ac:dyDescent="0.25">
      <c r="A587" s="52">
        <v>582</v>
      </c>
      <c r="B587" s="53" t="s">
        <v>1983</v>
      </c>
      <c r="C587" s="316" t="s">
        <v>1984</v>
      </c>
      <c r="D587" s="316"/>
      <c r="E587" s="54"/>
      <c r="F587" s="54"/>
      <c r="G587" s="55">
        <v>59627.040000000001</v>
      </c>
      <c r="H587" s="55">
        <v>59627.040000000001</v>
      </c>
      <c r="I587" s="56">
        <f t="shared" si="9"/>
        <v>0</v>
      </c>
      <c r="J587" s="59"/>
      <c r="K587" s="58"/>
      <c r="L587" s="59"/>
      <c r="M587" s="59"/>
    </row>
    <row r="588" spans="1:13" x14ac:dyDescent="0.25">
      <c r="A588" s="52">
        <v>583</v>
      </c>
      <c r="B588" s="53" t="s">
        <v>1985</v>
      </c>
      <c r="C588" s="316" t="s">
        <v>1986</v>
      </c>
      <c r="D588" s="316"/>
      <c r="E588" s="54"/>
      <c r="F588" s="54"/>
      <c r="G588" s="55">
        <v>59627.040000000001</v>
      </c>
      <c r="H588" s="55">
        <v>59627.040000000001</v>
      </c>
      <c r="I588" s="56">
        <f t="shared" si="9"/>
        <v>0</v>
      </c>
      <c r="J588" s="59"/>
      <c r="K588" s="58"/>
      <c r="L588" s="59"/>
      <c r="M588" s="59"/>
    </row>
    <row r="589" spans="1:13" x14ac:dyDescent="0.25">
      <c r="A589" s="52">
        <v>584</v>
      </c>
      <c r="B589" s="53" t="s">
        <v>1987</v>
      </c>
      <c r="C589" s="316" t="s">
        <v>1988</v>
      </c>
      <c r="D589" s="316"/>
      <c r="E589" s="54"/>
      <c r="F589" s="54"/>
      <c r="G589" s="55">
        <v>59627.040000000001</v>
      </c>
      <c r="H589" s="55">
        <v>59627.040000000001</v>
      </c>
      <c r="I589" s="56">
        <f t="shared" si="9"/>
        <v>0</v>
      </c>
      <c r="J589" s="59"/>
      <c r="K589" s="58"/>
      <c r="L589" s="59"/>
      <c r="M589" s="59"/>
    </row>
    <row r="590" spans="1:13" x14ac:dyDescent="0.25">
      <c r="A590" s="52">
        <v>585</v>
      </c>
      <c r="B590" s="53" t="s">
        <v>1989</v>
      </c>
      <c r="C590" s="316" t="s">
        <v>1990</v>
      </c>
      <c r="D590" s="316"/>
      <c r="E590" s="54"/>
      <c r="F590" s="54"/>
      <c r="G590" s="55">
        <v>59627.040000000001</v>
      </c>
      <c r="H590" s="55">
        <v>59627.040000000001</v>
      </c>
      <c r="I590" s="56">
        <f t="shared" si="9"/>
        <v>0</v>
      </c>
      <c r="J590" s="59"/>
      <c r="K590" s="58"/>
      <c r="L590" s="59"/>
      <c r="M590" s="59"/>
    </row>
    <row r="591" spans="1:13" x14ac:dyDescent="0.25">
      <c r="A591" s="52">
        <v>586</v>
      </c>
      <c r="B591" s="53" t="s">
        <v>1991</v>
      </c>
      <c r="C591" s="316" t="s">
        <v>1992</v>
      </c>
      <c r="D591" s="316"/>
      <c r="E591" s="54"/>
      <c r="F591" s="54"/>
      <c r="G591" s="55">
        <v>14158</v>
      </c>
      <c r="H591" s="55">
        <v>14158</v>
      </c>
      <c r="I591" s="56">
        <f t="shared" si="9"/>
        <v>0</v>
      </c>
      <c r="J591" s="59"/>
      <c r="K591" s="58"/>
      <c r="L591" s="59"/>
      <c r="M591" s="59"/>
    </row>
    <row r="592" spans="1:13" x14ac:dyDescent="0.25">
      <c r="A592" s="52">
        <v>587</v>
      </c>
      <c r="B592" s="53" t="s">
        <v>1993</v>
      </c>
      <c r="C592" s="316" t="s">
        <v>1994</v>
      </c>
      <c r="D592" s="316"/>
      <c r="E592" s="54"/>
      <c r="F592" s="54"/>
      <c r="G592" s="55">
        <v>59627.040000000001</v>
      </c>
      <c r="H592" s="55">
        <v>59627.040000000001</v>
      </c>
      <c r="I592" s="56">
        <f t="shared" si="9"/>
        <v>0</v>
      </c>
      <c r="J592" s="59"/>
      <c r="K592" s="58"/>
      <c r="L592" s="59"/>
      <c r="M592" s="59"/>
    </row>
    <row r="593" spans="1:13" x14ac:dyDescent="0.25">
      <c r="A593" s="52">
        <v>588</v>
      </c>
      <c r="B593" s="53" t="s">
        <v>1995</v>
      </c>
      <c r="C593" s="316" t="s">
        <v>1996</v>
      </c>
      <c r="D593" s="316"/>
      <c r="E593" s="54"/>
      <c r="F593" s="54"/>
      <c r="G593" s="55">
        <v>59627.040000000001</v>
      </c>
      <c r="H593" s="55">
        <v>59627.040000000001</v>
      </c>
      <c r="I593" s="56">
        <f t="shared" si="9"/>
        <v>0</v>
      </c>
      <c r="J593" s="59"/>
      <c r="K593" s="58"/>
      <c r="L593" s="59"/>
      <c r="M593" s="59"/>
    </row>
    <row r="594" spans="1:13" x14ac:dyDescent="0.25">
      <c r="A594" s="52">
        <v>589</v>
      </c>
      <c r="B594" s="53" t="s">
        <v>1997</v>
      </c>
      <c r="C594" s="316" t="s">
        <v>1998</v>
      </c>
      <c r="D594" s="316"/>
      <c r="E594" s="54"/>
      <c r="F594" s="54"/>
      <c r="G594" s="55">
        <v>59627.040000000001</v>
      </c>
      <c r="H594" s="55">
        <v>59627.040000000001</v>
      </c>
      <c r="I594" s="56">
        <f t="shared" si="9"/>
        <v>0</v>
      </c>
      <c r="J594" s="59"/>
      <c r="K594" s="58"/>
      <c r="L594" s="59"/>
      <c r="M594" s="59"/>
    </row>
    <row r="595" spans="1:13" x14ac:dyDescent="0.25">
      <c r="A595" s="52">
        <v>590</v>
      </c>
      <c r="B595" s="53" t="s">
        <v>1999</v>
      </c>
      <c r="C595" s="316" t="s">
        <v>2000</v>
      </c>
      <c r="D595" s="316"/>
      <c r="E595" s="54"/>
      <c r="F595" s="54"/>
      <c r="G595" s="55">
        <v>59627.040000000001</v>
      </c>
      <c r="H595" s="55">
        <v>59627.040000000001</v>
      </c>
      <c r="I595" s="56">
        <f t="shared" si="9"/>
        <v>0</v>
      </c>
      <c r="J595" s="59"/>
      <c r="K595" s="58"/>
      <c r="L595" s="59"/>
      <c r="M595" s="59"/>
    </row>
    <row r="596" spans="1:13" x14ac:dyDescent="0.25">
      <c r="A596" s="52">
        <v>591</v>
      </c>
      <c r="B596" s="53" t="s">
        <v>2001</v>
      </c>
      <c r="C596" s="316" t="s">
        <v>2002</v>
      </c>
      <c r="D596" s="316"/>
      <c r="E596" s="54"/>
      <c r="F596" s="54"/>
      <c r="G596" s="55">
        <v>59627.040000000001</v>
      </c>
      <c r="H596" s="55">
        <v>59627.040000000001</v>
      </c>
      <c r="I596" s="56">
        <f t="shared" si="9"/>
        <v>0</v>
      </c>
      <c r="J596" s="59"/>
      <c r="K596" s="58"/>
      <c r="L596" s="59"/>
      <c r="M596" s="59"/>
    </row>
    <row r="597" spans="1:13" x14ac:dyDescent="0.25">
      <c r="A597" s="52">
        <v>592</v>
      </c>
      <c r="B597" s="53" t="s">
        <v>2003</v>
      </c>
      <c r="C597" s="316" t="s">
        <v>2004</v>
      </c>
      <c r="D597" s="316"/>
      <c r="E597" s="54"/>
      <c r="F597" s="54"/>
      <c r="G597" s="55">
        <v>59627.040000000001</v>
      </c>
      <c r="H597" s="55">
        <v>59627.040000000001</v>
      </c>
      <c r="I597" s="56">
        <f t="shared" si="9"/>
        <v>0</v>
      </c>
      <c r="J597" s="59"/>
      <c r="K597" s="58"/>
      <c r="L597" s="59"/>
      <c r="M597" s="59"/>
    </row>
    <row r="598" spans="1:13" x14ac:dyDescent="0.25">
      <c r="A598" s="52">
        <v>593</v>
      </c>
      <c r="B598" s="53" t="s">
        <v>2005</v>
      </c>
      <c r="C598" s="316" t="s">
        <v>2006</v>
      </c>
      <c r="D598" s="316"/>
      <c r="E598" s="54"/>
      <c r="F598" s="54"/>
      <c r="G598" s="55">
        <v>59627.040000000001</v>
      </c>
      <c r="H598" s="55">
        <v>59627.040000000001</v>
      </c>
      <c r="I598" s="56">
        <f t="shared" si="9"/>
        <v>0</v>
      </c>
      <c r="J598" s="59"/>
      <c r="K598" s="58"/>
      <c r="L598" s="59"/>
      <c r="M598" s="59"/>
    </row>
    <row r="599" spans="1:13" x14ac:dyDescent="0.25">
      <c r="A599" s="52">
        <v>594</v>
      </c>
      <c r="B599" s="53" t="s">
        <v>2007</v>
      </c>
      <c r="C599" s="316" t="s">
        <v>2008</v>
      </c>
      <c r="D599" s="316"/>
      <c r="E599" s="54"/>
      <c r="F599" s="54"/>
      <c r="G599" s="55">
        <v>59627.040000000001</v>
      </c>
      <c r="H599" s="55">
        <v>59627.040000000001</v>
      </c>
      <c r="I599" s="56">
        <f t="shared" si="9"/>
        <v>0</v>
      </c>
      <c r="J599" s="59"/>
      <c r="K599" s="58"/>
      <c r="L599" s="59"/>
      <c r="M599" s="59"/>
    </row>
    <row r="600" spans="1:13" x14ac:dyDescent="0.25">
      <c r="A600" s="52">
        <v>595</v>
      </c>
      <c r="B600" s="53" t="s">
        <v>2009</v>
      </c>
      <c r="C600" s="316" t="s">
        <v>2010</v>
      </c>
      <c r="D600" s="316"/>
      <c r="E600" s="54"/>
      <c r="F600" s="54"/>
      <c r="G600" s="55">
        <v>59627.040000000001</v>
      </c>
      <c r="H600" s="55">
        <v>59627.040000000001</v>
      </c>
      <c r="I600" s="56">
        <f t="shared" si="9"/>
        <v>0</v>
      </c>
      <c r="J600" s="59"/>
      <c r="K600" s="58"/>
      <c r="L600" s="59"/>
      <c r="M600" s="59"/>
    </row>
    <row r="601" spans="1:13" x14ac:dyDescent="0.25">
      <c r="A601" s="52">
        <v>596</v>
      </c>
      <c r="B601" s="53" t="s">
        <v>2011</v>
      </c>
      <c r="C601" s="316" t="s">
        <v>2012</v>
      </c>
      <c r="D601" s="316"/>
      <c r="E601" s="54"/>
      <c r="F601" s="54"/>
      <c r="G601" s="55">
        <v>59627.040000000001</v>
      </c>
      <c r="H601" s="55">
        <v>59627.040000000001</v>
      </c>
      <c r="I601" s="56">
        <f t="shared" si="9"/>
        <v>0</v>
      </c>
      <c r="J601" s="59"/>
      <c r="K601" s="58"/>
      <c r="L601" s="59"/>
      <c r="M601" s="59"/>
    </row>
    <row r="602" spans="1:13" x14ac:dyDescent="0.25">
      <c r="A602" s="52">
        <v>597</v>
      </c>
      <c r="B602" s="53" t="s">
        <v>2013</v>
      </c>
      <c r="C602" s="316" t="s">
        <v>2014</v>
      </c>
      <c r="D602" s="316"/>
      <c r="E602" s="54"/>
      <c r="F602" s="54"/>
      <c r="G602" s="55">
        <v>70792</v>
      </c>
      <c r="H602" s="55">
        <v>70792</v>
      </c>
      <c r="I602" s="56">
        <f t="shared" si="9"/>
        <v>0</v>
      </c>
      <c r="J602" s="59"/>
      <c r="K602" s="58"/>
      <c r="L602" s="59"/>
      <c r="M602" s="59"/>
    </row>
    <row r="603" spans="1:13" x14ac:dyDescent="0.25">
      <c r="A603" s="52">
        <v>598</v>
      </c>
      <c r="B603" s="53" t="s">
        <v>2015</v>
      </c>
      <c r="C603" s="316" t="s">
        <v>2016</v>
      </c>
      <c r="D603" s="316"/>
      <c r="E603" s="54"/>
      <c r="F603" s="54"/>
      <c r="G603" s="55">
        <v>65660</v>
      </c>
      <c r="H603" s="55">
        <v>65660</v>
      </c>
      <c r="I603" s="56">
        <f t="shared" si="9"/>
        <v>0</v>
      </c>
      <c r="J603" s="59"/>
      <c r="K603" s="58"/>
      <c r="L603" s="59"/>
      <c r="M603" s="59"/>
    </row>
    <row r="604" spans="1:13" x14ac:dyDescent="0.25">
      <c r="A604" s="52">
        <v>599</v>
      </c>
      <c r="B604" s="53" t="s">
        <v>2017</v>
      </c>
      <c r="C604" s="316" t="s">
        <v>2018</v>
      </c>
      <c r="D604" s="316"/>
      <c r="E604" s="54"/>
      <c r="F604" s="54"/>
      <c r="G604" s="55">
        <v>59627.040000000001</v>
      </c>
      <c r="H604" s="55">
        <v>59627.040000000001</v>
      </c>
      <c r="I604" s="56">
        <f t="shared" si="9"/>
        <v>0</v>
      </c>
      <c r="J604" s="59"/>
      <c r="K604" s="58"/>
      <c r="L604" s="59"/>
      <c r="M604" s="59"/>
    </row>
    <row r="605" spans="1:13" x14ac:dyDescent="0.25">
      <c r="A605" s="52">
        <v>600</v>
      </c>
      <c r="B605" s="53" t="s">
        <v>2019</v>
      </c>
      <c r="C605" s="316" t="s">
        <v>2020</v>
      </c>
      <c r="D605" s="316"/>
      <c r="E605" s="54"/>
      <c r="F605" s="54"/>
      <c r="G605" s="55">
        <v>59627.040000000001</v>
      </c>
      <c r="H605" s="55">
        <v>59627.040000000001</v>
      </c>
      <c r="I605" s="56">
        <f t="shared" si="9"/>
        <v>0</v>
      </c>
      <c r="J605" s="59"/>
      <c r="K605" s="58"/>
      <c r="L605" s="59"/>
      <c r="M605" s="59"/>
    </row>
    <row r="606" spans="1:13" x14ac:dyDescent="0.25">
      <c r="A606" s="52">
        <v>601</v>
      </c>
      <c r="B606" s="53" t="s">
        <v>2021</v>
      </c>
      <c r="C606" s="316" t="s">
        <v>2022</v>
      </c>
      <c r="D606" s="316"/>
      <c r="E606" s="54"/>
      <c r="F606" s="54"/>
      <c r="G606" s="55">
        <v>59627.040000000001</v>
      </c>
      <c r="H606" s="55">
        <v>59627.040000000001</v>
      </c>
      <c r="I606" s="56">
        <f t="shared" si="9"/>
        <v>0</v>
      </c>
      <c r="J606" s="59"/>
      <c r="K606" s="58"/>
      <c r="L606" s="59"/>
      <c r="M606" s="59"/>
    </row>
    <row r="607" spans="1:13" x14ac:dyDescent="0.25">
      <c r="A607" s="52">
        <v>602</v>
      </c>
      <c r="B607" s="53" t="s">
        <v>2023</v>
      </c>
      <c r="C607" s="316" t="s">
        <v>2024</v>
      </c>
      <c r="D607" s="316"/>
      <c r="E607" s="54"/>
      <c r="F607" s="54"/>
      <c r="G607" s="55">
        <v>59627.040000000001</v>
      </c>
      <c r="H607" s="55">
        <v>59627.040000000001</v>
      </c>
      <c r="I607" s="56">
        <f t="shared" si="9"/>
        <v>0</v>
      </c>
      <c r="J607" s="59"/>
      <c r="K607" s="58"/>
      <c r="L607" s="59"/>
      <c r="M607" s="59"/>
    </row>
    <row r="608" spans="1:13" x14ac:dyDescent="0.25">
      <c r="A608" s="52">
        <v>603</v>
      </c>
      <c r="B608" s="53" t="s">
        <v>2025</v>
      </c>
      <c r="C608" s="316" t="s">
        <v>2026</v>
      </c>
      <c r="D608" s="316"/>
      <c r="E608" s="54"/>
      <c r="F608" s="54"/>
      <c r="G608" s="55">
        <v>59627.040000000001</v>
      </c>
      <c r="H608" s="55">
        <v>59627.040000000001</v>
      </c>
      <c r="I608" s="56">
        <f t="shared" si="9"/>
        <v>0</v>
      </c>
      <c r="J608" s="59"/>
      <c r="K608" s="58"/>
      <c r="L608" s="59"/>
      <c r="M608" s="59"/>
    </row>
    <row r="609" spans="1:13" x14ac:dyDescent="0.25">
      <c r="A609" s="52">
        <v>604</v>
      </c>
      <c r="B609" s="53" t="s">
        <v>2027</v>
      </c>
      <c r="C609" s="316" t="s">
        <v>2028</v>
      </c>
      <c r="D609" s="316"/>
      <c r="E609" s="54"/>
      <c r="F609" s="54"/>
      <c r="G609" s="55">
        <v>59627.040000000001</v>
      </c>
      <c r="H609" s="55">
        <v>59627.040000000001</v>
      </c>
      <c r="I609" s="56">
        <f t="shared" si="9"/>
        <v>0</v>
      </c>
      <c r="J609" s="59"/>
      <c r="K609" s="58"/>
      <c r="L609" s="59"/>
      <c r="M609" s="59"/>
    </row>
    <row r="610" spans="1:13" x14ac:dyDescent="0.25">
      <c r="A610" s="52">
        <v>605</v>
      </c>
      <c r="B610" s="53" t="s">
        <v>2029</v>
      </c>
      <c r="C610" s="316" t="s">
        <v>2028</v>
      </c>
      <c r="D610" s="316"/>
      <c r="E610" s="54"/>
      <c r="F610" s="54"/>
      <c r="G610" s="55">
        <v>59627.040000000001</v>
      </c>
      <c r="H610" s="55">
        <v>59627.040000000001</v>
      </c>
      <c r="I610" s="56">
        <f t="shared" si="9"/>
        <v>0</v>
      </c>
      <c r="J610" s="59"/>
      <c r="K610" s="58"/>
      <c r="L610" s="59"/>
      <c r="M610" s="59"/>
    </row>
    <row r="611" spans="1:13" x14ac:dyDescent="0.25">
      <c r="A611" s="52">
        <v>606</v>
      </c>
      <c r="B611" s="53" t="s">
        <v>2030</v>
      </c>
      <c r="C611" s="316" t="s">
        <v>2031</v>
      </c>
      <c r="D611" s="316"/>
      <c r="E611" s="54"/>
      <c r="F611" s="54"/>
      <c r="G611" s="55">
        <v>59627.040000000001</v>
      </c>
      <c r="H611" s="55">
        <v>59627.040000000001</v>
      </c>
      <c r="I611" s="56">
        <f t="shared" si="9"/>
        <v>0</v>
      </c>
      <c r="J611" s="59"/>
      <c r="K611" s="58"/>
      <c r="L611" s="59"/>
      <c r="M611" s="59"/>
    </row>
    <row r="612" spans="1:13" x14ac:dyDescent="0.25">
      <c r="A612" s="52">
        <v>607</v>
      </c>
      <c r="B612" s="53" t="s">
        <v>2032</v>
      </c>
      <c r="C612" s="316" t="s">
        <v>2033</v>
      </c>
      <c r="D612" s="316"/>
      <c r="E612" s="54"/>
      <c r="F612" s="54"/>
      <c r="G612" s="55">
        <v>59627.040000000001</v>
      </c>
      <c r="H612" s="55">
        <v>59627.040000000001</v>
      </c>
      <c r="I612" s="56">
        <f t="shared" si="9"/>
        <v>0</v>
      </c>
      <c r="J612" s="59"/>
      <c r="K612" s="58"/>
      <c r="L612" s="59"/>
      <c r="M612" s="59"/>
    </row>
    <row r="613" spans="1:13" x14ac:dyDescent="0.25">
      <c r="A613" s="52">
        <v>608</v>
      </c>
      <c r="B613" s="53" t="s">
        <v>2034</v>
      </c>
      <c r="C613" s="316" t="s">
        <v>2035</v>
      </c>
      <c r="D613" s="316"/>
      <c r="E613" s="54"/>
      <c r="F613" s="54"/>
      <c r="G613" s="55">
        <v>59627.040000000001</v>
      </c>
      <c r="H613" s="55">
        <v>59627.040000000001</v>
      </c>
      <c r="I613" s="56">
        <f t="shared" si="9"/>
        <v>0</v>
      </c>
      <c r="J613" s="59"/>
      <c r="K613" s="58"/>
      <c r="L613" s="59"/>
      <c r="M613" s="59"/>
    </row>
    <row r="614" spans="1:13" x14ac:dyDescent="0.25">
      <c r="A614" s="52">
        <v>609</v>
      </c>
      <c r="B614" s="53" t="s">
        <v>2036</v>
      </c>
      <c r="C614" s="316" t="s">
        <v>2037</v>
      </c>
      <c r="D614" s="316"/>
      <c r="E614" s="54"/>
      <c r="F614" s="54"/>
      <c r="G614" s="55">
        <v>14000</v>
      </c>
      <c r="H614" s="55">
        <v>14000</v>
      </c>
      <c r="I614" s="56">
        <f t="shared" si="9"/>
        <v>0</v>
      </c>
      <c r="J614" s="59"/>
      <c r="K614" s="58"/>
      <c r="L614" s="59"/>
      <c r="M614" s="59"/>
    </row>
    <row r="615" spans="1:13" x14ac:dyDescent="0.25">
      <c r="A615" s="52">
        <v>610</v>
      </c>
      <c r="B615" s="53" t="s">
        <v>2038</v>
      </c>
      <c r="C615" s="316" t="s">
        <v>2039</v>
      </c>
      <c r="D615" s="316"/>
      <c r="E615" s="54"/>
      <c r="F615" s="54"/>
      <c r="G615" s="55">
        <v>59627.040000000001</v>
      </c>
      <c r="H615" s="55">
        <v>59627.040000000001</v>
      </c>
      <c r="I615" s="56">
        <f t="shared" si="9"/>
        <v>0</v>
      </c>
      <c r="J615" s="59"/>
      <c r="K615" s="58"/>
      <c r="L615" s="59"/>
      <c r="M615" s="59"/>
    </row>
    <row r="616" spans="1:13" x14ac:dyDescent="0.25">
      <c r="A616" s="52">
        <v>611</v>
      </c>
      <c r="B616" s="53" t="s">
        <v>2040</v>
      </c>
      <c r="C616" s="316" t="s">
        <v>2041</v>
      </c>
      <c r="D616" s="316"/>
      <c r="E616" s="54"/>
      <c r="F616" s="54"/>
      <c r="G616" s="55">
        <v>59627.040000000001</v>
      </c>
      <c r="H616" s="55">
        <v>59627.040000000001</v>
      </c>
      <c r="I616" s="56">
        <f t="shared" si="9"/>
        <v>0</v>
      </c>
      <c r="J616" s="59"/>
      <c r="K616" s="58"/>
      <c r="L616" s="59"/>
      <c r="M616" s="59"/>
    </row>
    <row r="617" spans="1:13" x14ac:dyDescent="0.25">
      <c r="A617" s="52">
        <v>612</v>
      </c>
      <c r="B617" s="53" t="s">
        <v>2042</v>
      </c>
      <c r="C617" s="316" t="s">
        <v>2043</v>
      </c>
      <c r="D617" s="316"/>
      <c r="E617" s="54"/>
      <c r="F617" s="54"/>
      <c r="G617" s="55">
        <v>59627.040000000001</v>
      </c>
      <c r="H617" s="55">
        <v>59627.040000000001</v>
      </c>
      <c r="I617" s="56">
        <f t="shared" si="9"/>
        <v>0</v>
      </c>
      <c r="J617" s="59"/>
      <c r="K617" s="58"/>
      <c r="L617" s="59"/>
      <c r="M617" s="59"/>
    </row>
    <row r="618" spans="1:13" x14ac:dyDescent="0.25">
      <c r="A618" s="52">
        <v>613</v>
      </c>
      <c r="B618" s="53" t="s">
        <v>2044</v>
      </c>
      <c r="C618" s="316" t="s">
        <v>2045</v>
      </c>
      <c r="D618" s="316"/>
      <c r="E618" s="54"/>
      <c r="F618" s="54"/>
      <c r="G618" s="55">
        <v>59627.040000000001</v>
      </c>
      <c r="H618" s="55">
        <v>59627.040000000001</v>
      </c>
      <c r="I618" s="56">
        <f t="shared" si="9"/>
        <v>0</v>
      </c>
      <c r="J618" s="59"/>
      <c r="K618" s="58"/>
      <c r="L618" s="59"/>
      <c r="M618" s="59"/>
    </row>
    <row r="619" spans="1:13" x14ac:dyDescent="0.25">
      <c r="A619" s="52">
        <v>614</v>
      </c>
      <c r="B619" s="53" t="s">
        <v>2046</v>
      </c>
      <c r="C619" s="316" t="s">
        <v>2047</v>
      </c>
      <c r="D619" s="316"/>
      <c r="E619" s="54"/>
      <c r="F619" s="54"/>
      <c r="G619" s="55">
        <v>59627.040000000001</v>
      </c>
      <c r="H619" s="55">
        <v>59627.040000000001</v>
      </c>
      <c r="I619" s="56">
        <f t="shared" si="9"/>
        <v>0</v>
      </c>
      <c r="J619" s="59"/>
      <c r="K619" s="58"/>
      <c r="L619" s="59"/>
      <c r="M619" s="59"/>
    </row>
    <row r="620" spans="1:13" x14ac:dyDescent="0.25">
      <c r="A620" s="52">
        <v>615</v>
      </c>
      <c r="B620" s="53" t="s">
        <v>2048</v>
      </c>
      <c r="C620" s="316" t="s">
        <v>2049</v>
      </c>
      <c r="D620" s="316"/>
      <c r="E620" s="54"/>
      <c r="F620" s="54"/>
      <c r="G620" s="55">
        <v>59627.040000000001</v>
      </c>
      <c r="H620" s="55">
        <v>59627.040000000001</v>
      </c>
      <c r="I620" s="56">
        <f t="shared" si="9"/>
        <v>0</v>
      </c>
      <c r="J620" s="59"/>
      <c r="K620" s="58"/>
      <c r="L620" s="59"/>
      <c r="M620" s="59"/>
    </row>
    <row r="621" spans="1:13" x14ac:dyDescent="0.25">
      <c r="A621" s="52">
        <v>616</v>
      </c>
      <c r="B621" s="53" t="s">
        <v>2050</v>
      </c>
      <c r="C621" s="316" t="s">
        <v>2051</v>
      </c>
      <c r="D621" s="316"/>
      <c r="E621" s="54"/>
      <c r="F621" s="54"/>
      <c r="G621" s="55">
        <v>59627.040000000001</v>
      </c>
      <c r="H621" s="55">
        <v>59627.040000000001</v>
      </c>
      <c r="I621" s="56">
        <f t="shared" si="9"/>
        <v>0</v>
      </c>
      <c r="J621" s="59"/>
      <c r="K621" s="58"/>
      <c r="L621" s="59"/>
      <c r="M621" s="59"/>
    </row>
    <row r="622" spans="1:13" x14ac:dyDescent="0.25">
      <c r="A622" s="52">
        <v>617</v>
      </c>
      <c r="B622" s="53" t="s">
        <v>2052</v>
      </c>
      <c r="C622" s="316" t="s">
        <v>2053</v>
      </c>
      <c r="D622" s="316"/>
      <c r="E622" s="54"/>
      <c r="F622" s="54"/>
      <c r="G622" s="55">
        <v>59627.040000000001</v>
      </c>
      <c r="H622" s="55">
        <v>59627.040000000001</v>
      </c>
      <c r="I622" s="56">
        <f t="shared" si="9"/>
        <v>0</v>
      </c>
      <c r="J622" s="59"/>
      <c r="K622" s="58"/>
      <c r="L622" s="59"/>
      <c r="M622" s="59"/>
    </row>
    <row r="623" spans="1:13" x14ac:dyDescent="0.25">
      <c r="A623" s="52">
        <v>618</v>
      </c>
      <c r="B623" s="53" t="s">
        <v>2054</v>
      </c>
      <c r="C623" s="316" t="s">
        <v>2055</v>
      </c>
      <c r="D623" s="316"/>
      <c r="E623" s="54"/>
      <c r="F623" s="54"/>
      <c r="G623" s="55">
        <v>59627.040000000001</v>
      </c>
      <c r="H623" s="55">
        <v>59627.040000000001</v>
      </c>
      <c r="I623" s="56">
        <f t="shared" si="9"/>
        <v>0</v>
      </c>
      <c r="J623" s="59"/>
      <c r="K623" s="58"/>
      <c r="L623" s="59"/>
      <c r="M623" s="59"/>
    </row>
    <row r="624" spans="1:13" x14ac:dyDescent="0.25">
      <c r="A624" s="52">
        <v>619</v>
      </c>
      <c r="B624" s="53" t="s">
        <v>2056</v>
      </c>
      <c r="C624" s="316" t="s">
        <v>2057</v>
      </c>
      <c r="D624" s="316"/>
      <c r="E624" s="54"/>
      <c r="F624" s="54"/>
      <c r="G624" s="55">
        <v>59627.040000000001</v>
      </c>
      <c r="H624" s="55">
        <v>59627.040000000001</v>
      </c>
      <c r="I624" s="56">
        <f t="shared" si="9"/>
        <v>0</v>
      </c>
      <c r="J624" s="59"/>
      <c r="K624" s="58"/>
      <c r="L624" s="59"/>
      <c r="M624" s="59"/>
    </row>
    <row r="625" spans="1:13" x14ac:dyDescent="0.25">
      <c r="A625" s="52">
        <v>620</v>
      </c>
      <c r="B625" s="53" t="s">
        <v>2058</v>
      </c>
      <c r="C625" s="316" t="s">
        <v>2059</v>
      </c>
      <c r="D625" s="316"/>
      <c r="E625" s="54"/>
      <c r="F625" s="54"/>
      <c r="G625" s="55">
        <v>70000</v>
      </c>
      <c r="H625" s="55">
        <v>70000</v>
      </c>
      <c r="I625" s="56">
        <f t="shared" si="9"/>
        <v>0</v>
      </c>
      <c r="J625" s="59"/>
      <c r="K625" s="58"/>
      <c r="L625" s="59"/>
      <c r="M625" s="59"/>
    </row>
    <row r="626" spans="1:13" x14ac:dyDescent="0.25">
      <c r="A626" s="52">
        <v>621</v>
      </c>
      <c r="B626" s="53" t="s">
        <v>2060</v>
      </c>
      <c r="C626" s="316" t="s">
        <v>2061</v>
      </c>
      <c r="D626" s="316"/>
      <c r="E626" s="54"/>
      <c r="F626" s="54"/>
      <c r="G626" s="55">
        <v>59627.040000000001</v>
      </c>
      <c r="H626" s="55">
        <v>59627.040000000001</v>
      </c>
      <c r="I626" s="56">
        <f t="shared" si="9"/>
        <v>0</v>
      </c>
      <c r="J626" s="59"/>
      <c r="K626" s="58"/>
      <c r="L626" s="59"/>
      <c r="M626" s="59"/>
    </row>
    <row r="627" spans="1:13" x14ac:dyDescent="0.25">
      <c r="A627" s="52">
        <v>622</v>
      </c>
      <c r="B627" s="53" t="s">
        <v>2062</v>
      </c>
      <c r="C627" s="316" t="s">
        <v>2063</v>
      </c>
      <c r="D627" s="316"/>
      <c r="E627" s="54"/>
      <c r="F627" s="54"/>
      <c r="G627" s="55">
        <v>59627.040000000001</v>
      </c>
      <c r="H627" s="55">
        <v>59627.040000000001</v>
      </c>
      <c r="I627" s="56">
        <f t="shared" si="9"/>
        <v>0</v>
      </c>
      <c r="J627" s="59"/>
      <c r="K627" s="58"/>
      <c r="L627" s="59"/>
      <c r="M627" s="59"/>
    </row>
    <row r="628" spans="1:13" x14ac:dyDescent="0.25">
      <c r="A628" s="52">
        <v>623</v>
      </c>
      <c r="B628" s="53" t="s">
        <v>2064</v>
      </c>
      <c r="C628" s="316" t="s">
        <v>2065</v>
      </c>
      <c r="D628" s="316"/>
      <c r="E628" s="54"/>
      <c r="F628" s="54"/>
      <c r="G628" s="55">
        <v>59627.040000000001</v>
      </c>
      <c r="H628" s="55">
        <v>59627.040000000001</v>
      </c>
      <c r="I628" s="56">
        <f t="shared" si="9"/>
        <v>0</v>
      </c>
      <c r="J628" s="59"/>
      <c r="K628" s="58"/>
      <c r="L628" s="59"/>
      <c r="M628" s="59"/>
    </row>
    <row r="629" spans="1:13" x14ac:dyDescent="0.25">
      <c r="A629" s="52">
        <v>624</v>
      </c>
      <c r="B629" s="53" t="s">
        <v>2066</v>
      </c>
      <c r="C629" s="316" t="s">
        <v>2067</v>
      </c>
      <c r="D629" s="316"/>
      <c r="E629" s="54"/>
      <c r="F629" s="54"/>
      <c r="G629" s="55">
        <v>59627.040000000001</v>
      </c>
      <c r="H629" s="55">
        <v>59627.040000000001</v>
      </c>
      <c r="I629" s="56">
        <f t="shared" si="9"/>
        <v>0</v>
      </c>
      <c r="J629" s="59"/>
      <c r="K629" s="58"/>
      <c r="L629" s="59"/>
      <c r="M629" s="59"/>
    </row>
    <row r="630" spans="1:13" x14ac:dyDescent="0.25">
      <c r="A630" s="52">
        <v>625</v>
      </c>
      <c r="B630" s="53" t="s">
        <v>2068</v>
      </c>
      <c r="C630" s="316" t="s">
        <v>2069</v>
      </c>
      <c r="D630" s="316"/>
      <c r="E630" s="54"/>
      <c r="F630" s="54"/>
      <c r="G630" s="55">
        <v>59627.040000000001</v>
      </c>
      <c r="H630" s="55">
        <v>59627.040000000001</v>
      </c>
      <c r="I630" s="56">
        <f t="shared" si="9"/>
        <v>0</v>
      </c>
      <c r="J630" s="59"/>
      <c r="K630" s="58"/>
      <c r="L630" s="59"/>
      <c r="M630" s="59"/>
    </row>
    <row r="631" spans="1:13" x14ac:dyDescent="0.25">
      <c r="A631" s="52">
        <v>626</v>
      </c>
      <c r="B631" s="53" t="s">
        <v>2070</v>
      </c>
      <c r="C631" s="316" t="s">
        <v>2071</v>
      </c>
      <c r="D631" s="316"/>
      <c r="E631" s="54"/>
      <c r="F631" s="54"/>
      <c r="G631" s="55">
        <v>59627.040000000001</v>
      </c>
      <c r="H631" s="55">
        <v>59627.040000000001</v>
      </c>
      <c r="I631" s="56">
        <f t="shared" si="9"/>
        <v>0</v>
      </c>
      <c r="J631" s="59"/>
      <c r="K631" s="58"/>
      <c r="L631" s="59"/>
      <c r="M631" s="59"/>
    </row>
    <row r="632" spans="1:13" x14ac:dyDescent="0.25">
      <c r="A632" s="52">
        <v>627</v>
      </c>
      <c r="B632" s="53" t="s">
        <v>2072</v>
      </c>
      <c r="C632" s="316" t="s">
        <v>2073</v>
      </c>
      <c r="D632" s="316"/>
      <c r="E632" s="54"/>
      <c r="F632" s="54"/>
      <c r="G632" s="55">
        <v>59627.040000000001</v>
      </c>
      <c r="H632" s="55">
        <v>59627.040000000001</v>
      </c>
      <c r="I632" s="56">
        <f t="shared" si="9"/>
        <v>0</v>
      </c>
      <c r="J632" s="59"/>
      <c r="K632" s="58"/>
      <c r="L632" s="59"/>
      <c r="M632" s="59"/>
    </row>
    <row r="633" spans="1:13" x14ac:dyDescent="0.25">
      <c r="A633" s="52">
        <v>628</v>
      </c>
      <c r="B633" s="53" t="s">
        <v>2074</v>
      </c>
      <c r="C633" s="316" t="s">
        <v>2075</v>
      </c>
      <c r="D633" s="316"/>
      <c r="E633" s="54"/>
      <c r="F633" s="54"/>
      <c r="G633" s="55">
        <v>59627.040000000001</v>
      </c>
      <c r="H633" s="55">
        <v>59627.040000000001</v>
      </c>
      <c r="I633" s="56">
        <f t="shared" si="9"/>
        <v>0</v>
      </c>
      <c r="J633" s="59"/>
      <c r="K633" s="58"/>
      <c r="L633" s="59"/>
      <c r="M633" s="59"/>
    </row>
    <row r="634" spans="1:13" x14ac:dyDescent="0.25">
      <c r="A634" s="52">
        <v>629</v>
      </c>
      <c r="B634" s="53" t="s">
        <v>2076</v>
      </c>
      <c r="C634" s="316" t="s">
        <v>2077</v>
      </c>
      <c r="D634" s="316"/>
      <c r="E634" s="54"/>
      <c r="F634" s="54"/>
      <c r="G634" s="55">
        <v>192267.68</v>
      </c>
      <c r="H634" s="55">
        <v>192267.68</v>
      </c>
      <c r="I634" s="56">
        <f t="shared" si="9"/>
        <v>0</v>
      </c>
      <c r="J634" s="59"/>
      <c r="K634" s="58"/>
      <c r="L634" s="59"/>
      <c r="M634" s="59"/>
    </row>
    <row r="635" spans="1:13" x14ac:dyDescent="0.25">
      <c r="A635" s="52">
        <v>630</v>
      </c>
      <c r="B635" s="53" t="s">
        <v>2078</v>
      </c>
      <c r="C635" s="316" t="s">
        <v>2079</v>
      </c>
      <c r="D635" s="316"/>
      <c r="E635" s="54"/>
      <c r="F635" s="54"/>
      <c r="G635" s="55">
        <v>4020</v>
      </c>
      <c r="H635" s="55">
        <v>4020</v>
      </c>
      <c r="I635" s="56">
        <f t="shared" si="9"/>
        <v>0</v>
      </c>
      <c r="J635" s="59"/>
      <c r="K635" s="58"/>
      <c r="L635" s="59"/>
      <c r="M635" s="59"/>
    </row>
    <row r="636" spans="1:13" x14ac:dyDescent="0.25">
      <c r="A636" s="52">
        <v>631</v>
      </c>
      <c r="B636" s="53" t="s">
        <v>2080</v>
      </c>
      <c r="C636" s="316" t="s">
        <v>2081</v>
      </c>
      <c r="D636" s="316"/>
      <c r="E636" s="54"/>
      <c r="F636" s="54"/>
      <c r="G636" s="55">
        <v>42000</v>
      </c>
      <c r="H636" s="55">
        <v>42000</v>
      </c>
      <c r="I636" s="56">
        <f t="shared" si="9"/>
        <v>0</v>
      </c>
      <c r="J636" s="59"/>
      <c r="K636" s="58"/>
      <c r="L636" s="59"/>
      <c r="M636" s="59"/>
    </row>
    <row r="637" spans="1:13" x14ac:dyDescent="0.25">
      <c r="A637" s="52">
        <v>632</v>
      </c>
      <c r="B637" s="53" t="s">
        <v>2082</v>
      </c>
      <c r="C637" s="316" t="s">
        <v>2083</v>
      </c>
      <c r="D637" s="316"/>
      <c r="E637" s="54"/>
      <c r="F637" s="54"/>
      <c r="G637" s="55">
        <v>4020</v>
      </c>
      <c r="H637" s="55">
        <v>4020</v>
      </c>
      <c r="I637" s="56">
        <f t="shared" si="9"/>
        <v>0</v>
      </c>
      <c r="J637" s="59"/>
      <c r="K637" s="58"/>
      <c r="L637" s="59"/>
      <c r="M637" s="59"/>
    </row>
    <row r="638" spans="1:13" x14ac:dyDescent="0.25">
      <c r="A638" s="52">
        <v>633</v>
      </c>
      <c r="B638" s="53" t="s">
        <v>2084</v>
      </c>
      <c r="C638" s="316" t="s">
        <v>2085</v>
      </c>
      <c r="D638" s="316"/>
      <c r="E638" s="54"/>
      <c r="F638" s="54"/>
      <c r="G638" s="55">
        <v>9006</v>
      </c>
      <c r="H638" s="55">
        <v>9006</v>
      </c>
      <c r="I638" s="56">
        <f t="shared" si="9"/>
        <v>0</v>
      </c>
      <c r="J638" s="59"/>
      <c r="K638" s="58"/>
      <c r="L638" s="59"/>
      <c r="M638" s="59"/>
    </row>
    <row r="639" spans="1:13" x14ac:dyDescent="0.25">
      <c r="A639" s="52">
        <v>634</v>
      </c>
      <c r="B639" s="53" t="s">
        <v>2086</v>
      </c>
      <c r="C639" s="316" t="s">
        <v>2087</v>
      </c>
      <c r="D639" s="316"/>
      <c r="E639" s="54"/>
      <c r="F639" s="54"/>
      <c r="G639" s="55">
        <v>23131.68</v>
      </c>
      <c r="H639" s="55">
        <v>23131.68</v>
      </c>
      <c r="I639" s="56">
        <f t="shared" si="9"/>
        <v>0</v>
      </c>
      <c r="J639" s="59"/>
      <c r="K639" s="58"/>
      <c r="L639" s="59"/>
      <c r="M639" s="59"/>
    </row>
    <row r="640" spans="1:13" x14ac:dyDescent="0.25">
      <c r="A640" s="52">
        <v>635</v>
      </c>
      <c r="B640" s="53" t="s">
        <v>2088</v>
      </c>
      <c r="C640" s="316" t="s">
        <v>2089</v>
      </c>
      <c r="D640" s="316"/>
      <c r="E640" s="54"/>
      <c r="F640" s="54"/>
      <c r="G640" s="55">
        <v>4020</v>
      </c>
      <c r="H640" s="55">
        <v>4020</v>
      </c>
      <c r="I640" s="56">
        <f t="shared" si="9"/>
        <v>0</v>
      </c>
      <c r="J640" s="59"/>
      <c r="K640" s="58"/>
      <c r="L640" s="59"/>
      <c r="M640" s="59"/>
    </row>
    <row r="641" spans="1:13" x14ac:dyDescent="0.25">
      <c r="A641" s="52">
        <v>636</v>
      </c>
      <c r="B641" s="53" t="s">
        <v>2090</v>
      </c>
      <c r="C641" s="316" t="s">
        <v>2091</v>
      </c>
      <c r="D641" s="316"/>
      <c r="E641" s="54"/>
      <c r="F641" s="54"/>
      <c r="G641" s="55">
        <v>64328</v>
      </c>
      <c r="H641" s="55">
        <v>64328</v>
      </c>
      <c r="I641" s="56">
        <f t="shared" si="9"/>
        <v>0</v>
      </c>
      <c r="J641" s="59"/>
      <c r="K641" s="58"/>
      <c r="L641" s="59"/>
      <c r="M641" s="59"/>
    </row>
    <row r="642" spans="1:13" x14ac:dyDescent="0.25">
      <c r="A642" s="52">
        <v>637</v>
      </c>
      <c r="B642" s="53" t="s">
        <v>2092</v>
      </c>
      <c r="C642" s="316" t="s">
        <v>2093</v>
      </c>
      <c r="D642" s="316"/>
      <c r="E642" s="54"/>
      <c r="F642" s="54"/>
      <c r="G642" s="55">
        <v>40205</v>
      </c>
      <c r="H642" s="55">
        <v>40205</v>
      </c>
      <c r="I642" s="56">
        <f t="shared" si="9"/>
        <v>0</v>
      </c>
      <c r="J642" s="59"/>
      <c r="K642" s="58"/>
      <c r="L642" s="59"/>
      <c r="M642" s="59"/>
    </row>
    <row r="643" spans="1:13" x14ac:dyDescent="0.25">
      <c r="A643" s="52">
        <v>638</v>
      </c>
      <c r="B643" s="53" t="s">
        <v>2094</v>
      </c>
      <c r="C643" s="316" t="s">
        <v>2095</v>
      </c>
      <c r="D643" s="316"/>
      <c r="E643" s="54"/>
      <c r="F643" s="54"/>
      <c r="G643" s="55">
        <v>40205</v>
      </c>
      <c r="H643" s="55">
        <v>40205</v>
      </c>
      <c r="I643" s="56">
        <f t="shared" si="9"/>
        <v>0</v>
      </c>
      <c r="J643" s="59"/>
      <c r="K643" s="58"/>
      <c r="L643" s="59"/>
      <c r="M643" s="59"/>
    </row>
    <row r="644" spans="1:13" x14ac:dyDescent="0.25">
      <c r="A644" s="52">
        <v>639</v>
      </c>
      <c r="B644" s="53" t="s">
        <v>2096</v>
      </c>
      <c r="C644" s="316" t="s">
        <v>2097</v>
      </c>
      <c r="D644" s="316"/>
      <c r="E644" s="54"/>
      <c r="F644" s="54"/>
      <c r="G644" s="55">
        <v>192267.68</v>
      </c>
      <c r="H644" s="55">
        <v>192267.68</v>
      </c>
      <c r="I644" s="56">
        <f t="shared" si="9"/>
        <v>0</v>
      </c>
      <c r="J644" s="59"/>
      <c r="K644" s="58"/>
      <c r="L644" s="59"/>
      <c r="M644" s="59"/>
    </row>
    <row r="645" spans="1:13" x14ac:dyDescent="0.25">
      <c r="A645" s="52">
        <v>640</v>
      </c>
      <c r="B645" s="53" t="s">
        <v>2098</v>
      </c>
      <c r="C645" s="316" t="s">
        <v>2097</v>
      </c>
      <c r="D645" s="316"/>
      <c r="E645" s="54"/>
      <c r="F645" s="54"/>
      <c r="G645" s="55">
        <v>192267.68</v>
      </c>
      <c r="H645" s="55">
        <v>192267.68</v>
      </c>
      <c r="I645" s="56">
        <f t="shared" si="9"/>
        <v>0</v>
      </c>
      <c r="J645" s="59"/>
      <c r="K645" s="58"/>
      <c r="L645" s="59"/>
      <c r="M645" s="59"/>
    </row>
    <row r="646" spans="1:13" ht="20.399999999999999" customHeight="1" x14ac:dyDescent="0.25">
      <c r="A646" s="52">
        <v>641</v>
      </c>
      <c r="B646" s="53" t="s">
        <v>2099</v>
      </c>
      <c r="C646" s="311" t="s">
        <v>2100</v>
      </c>
      <c r="D646" s="311"/>
      <c r="E646" s="60"/>
      <c r="F646" s="60"/>
      <c r="G646" s="55">
        <v>296910.44</v>
      </c>
      <c r="H646" s="55">
        <v>296910.44</v>
      </c>
      <c r="I646" s="56">
        <f t="shared" si="9"/>
        <v>0</v>
      </c>
      <c r="J646" s="59"/>
      <c r="K646" s="58"/>
      <c r="L646" s="59"/>
      <c r="M646" s="59"/>
    </row>
    <row r="647" spans="1:13" ht="15.75" customHeight="1" x14ac:dyDescent="0.25">
      <c r="A647" s="52">
        <v>642</v>
      </c>
      <c r="B647" s="53" t="s">
        <v>2101</v>
      </c>
      <c r="C647" s="316" t="s">
        <v>2102</v>
      </c>
      <c r="D647" s="316"/>
      <c r="E647" s="54"/>
      <c r="F647" s="54"/>
      <c r="G647" s="55">
        <v>26264</v>
      </c>
      <c r="H647" s="55">
        <v>26264</v>
      </c>
      <c r="I647" s="56">
        <f t="shared" si="9"/>
        <v>0</v>
      </c>
      <c r="J647" s="59"/>
      <c r="K647" s="58"/>
      <c r="L647" s="59"/>
      <c r="M647" s="59"/>
    </row>
    <row r="648" spans="1:13" x14ac:dyDescent="0.25">
      <c r="A648" s="52">
        <v>643</v>
      </c>
      <c r="B648" s="53" t="s">
        <v>2103</v>
      </c>
      <c r="C648" s="311" t="s">
        <v>2104</v>
      </c>
      <c r="D648" s="311"/>
      <c r="E648" s="60"/>
      <c r="F648" s="60"/>
      <c r="G648" s="55">
        <v>9372.31</v>
      </c>
      <c r="H648" s="55">
        <v>9372.31</v>
      </c>
      <c r="I648" s="56">
        <f t="shared" ref="I648:I711" si="10">G648-H648</f>
        <v>0</v>
      </c>
      <c r="J648" s="59"/>
      <c r="K648" s="58"/>
      <c r="L648" s="59"/>
      <c r="M648" s="59"/>
    </row>
    <row r="649" spans="1:13" ht="15.75" customHeight="1" x14ac:dyDescent="0.25">
      <c r="A649" s="52">
        <v>644</v>
      </c>
      <c r="B649" s="53" t="s">
        <v>2105</v>
      </c>
      <c r="C649" s="311" t="s">
        <v>2106</v>
      </c>
      <c r="D649" s="311"/>
      <c r="E649" s="60"/>
      <c r="F649" s="60"/>
      <c r="G649" s="55">
        <v>14370.87</v>
      </c>
      <c r="H649" s="55">
        <v>14370.87</v>
      </c>
      <c r="I649" s="56">
        <f t="shared" si="10"/>
        <v>0</v>
      </c>
      <c r="J649" s="59"/>
      <c r="K649" s="58"/>
      <c r="L649" s="59"/>
      <c r="M649" s="59"/>
    </row>
    <row r="650" spans="1:13" x14ac:dyDescent="0.25">
      <c r="A650" s="52">
        <v>645</v>
      </c>
      <c r="B650" s="53" t="s">
        <v>2107</v>
      </c>
      <c r="C650" s="311" t="s">
        <v>2108</v>
      </c>
      <c r="D650" s="311"/>
      <c r="E650" s="60"/>
      <c r="F650" s="60"/>
      <c r="G650" s="55">
        <v>46830.3</v>
      </c>
      <c r="H650" s="55">
        <v>46830.3</v>
      </c>
      <c r="I650" s="56">
        <f t="shared" si="10"/>
        <v>0</v>
      </c>
      <c r="J650" s="59"/>
      <c r="K650" s="58"/>
      <c r="L650" s="59"/>
      <c r="M650" s="59"/>
    </row>
    <row r="651" spans="1:13" ht="27" customHeight="1" x14ac:dyDescent="0.25">
      <c r="A651" s="52">
        <v>646</v>
      </c>
      <c r="B651" s="53" t="s">
        <v>2109</v>
      </c>
      <c r="C651" s="311" t="s">
        <v>2110</v>
      </c>
      <c r="D651" s="311"/>
      <c r="E651" s="60"/>
      <c r="F651" s="60"/>
      <c r="G651" s="55">
        <v>409132.46</v>
      </c>
      <c r="H651" s="55">
        <v>409132.46</v>
      </c>
      <c r="I651" s="56">
        <f t="shared" si="10"/>
        <v>0</v>
      </c>
      <c r="J651" s="59"/>
      <c r="K651" s="58"/>
      <c r="L651" s="59"/>
      <c r="M651" s="59"/>
    </row>
    <row r="652" spans="1:13" x14ac:dyDescent="0.25">
      <c r="A652" s="52">
        <v>647</v>
      </c>
      <c r="B652" s="53" t="s">
        <v>2111</v>
      </c>
      <c r="C652" s="311" t="s">
        <v>2112</v>
      </c>
      <c r="D652" s="311"/>
      <c r="E652" s="60"/>
      <c r="F652" s="60"/>
      <c r="G652" s="55">
        <v>44487.22</v>
      </c>
      <c r="H652" s="55">
        <v>44487.22</v>
      </c>
      <c r="I652" s="56">
        <f t="shared" si="10"/>
        <v>0</v>
      </c>
      <c r="J652" s="59"/>
      <c r="K652" s="58"/>
      <c r="L652" s="59"/>
      <c r="M652" s="59"/>
    </row>
    <row r="653" spans="1:13" x14ac:dyDescent="0.25">
      <c r="A653" s="52">
        <v>648</v>
      </c>
      <c r="B653" s="53" t="s">
        <v>2113</v>
      </c>
      <c r="C653" s="311" t="s">
        <v>2114</v>
      </c>
      <c r="D653" s="311"/>
      <c r="E653" s="60"/>
      <c r="F653" s="60"/>
      <c r="G653" s="55">
        <v>23118.36</v>
      </c>
      <c r="H653" s="55">
        <v>23118.36</v>
      </c>
      <c r="I653" s="56">
        <f t="shared" si="10"/>
        <v>0</v>
      </c>
      <c r="J653" s="59"/>
      <c r="K653" s="58"/>
      <c r="L653" s="59"/>
      <c r="M653" s="59"/>
    </row>
    <row r="654" spans="1:13" s="31" customFormat="1" ht="27.75" customHeight="1" x14ac:dyDescent="0.2">
      <c r="A654" s="52">
        <v>649</v>
      </c>
      <c r="B654" s="53" t="s">
        <v>2115</v>
      </c>
      <c r="C654" s="311" t="s">
        <v>2116</v>
      </c>
      <c r="D654" s="311"/>
      <c r="E654" s="60"/>
      <c r="F654" s="60"/>
      <c r="G654" s="55">
        <v>317127.65000000002</v>
      </c>
      <c r="H654" s="55">
        <v>317127.65000000002</v>
      </c>
      <c r="I654" s="56">
        <f t="shared" si="10"/>
        <v>0</v>
      </c>
      <c r="J654" s="59"/>
      <c r="K654" s="58"/>
      <c r="L654" s="59"/>
      <c r="M654" s="59"/>
    </row>
    <row r="655" spans="1:13" x14ac:dyDescent="0.25">
      <c r="A655" s="52">
        <v>650</v>
      </c>
      <c r="B655" s="53" t="s">
        <v>2117</v>
      </c>
      <c r="C655" s="311" t="s">
        <v>2118</v>
      </c>
      <c r="D655" s="311"/>
      <c r="E655" s="60"/>
      <c r="F655" s="60"/>
      <c r="G655" s="55">
        <v>193069.53</v>
      </c>
      <c r="H655" s="55">
        <v>193069.53</v>
      </c>
      <c r="I655" s="56">
        <f t="shared" si="10"/>
        <v>0</v>
      </c>
      <c r="J655" s="62"/>
      <c r="K655" s="58"/>
      <c r="L655" s="59"/>
      <c r="M655" s="59"/>
    </row>
    <row r="656" spans="1:13" x14ac:dyDescent="0.25">
      <c r="A656" s="52">
        <v>651</v>
      </c>
      <c r="B656" s="53" t="s">
        <v>2119</v>
      </c>
      <c r="C656" s="311" t="s">
        <v>2120</v>
      </c>
      <c r="D656" s="311"/>
      <c r="E656" s="60"/>
      <c r="F656" s="60"/>
      <c r="G656" s="55">
        <v>96097.39</v>
      </c>
      <c r="H656" s="55">
        <v>96097.39</v>
      </c>
      <c r="I656" s="56">
        <f t="shared" si="10"/>
        <v>0</v>
      </c>
      <c r="J656" s="59"/>
      <c r="K656" s="58"/>
      <c r="L656" s="59"/>
      <c r="M656" s="59"/>
    </row>
    <row r="657" spans="1:13" x14ac:dyDescent="0.25">
      <c r="A657" s="52">
        <v>652</v>
      </c>
      <c r="B657" s="53" t="s">
        <v>2121</v>
      </c>
      <c r="C657" s="311" t="s">
        <v>2122</v>
      </c>
      <c r="D657" s="311"/>
      <c r="E657" s="60"/>
      <c r="F657" s="60"/>
      <c r="G657" s="55">
        <v>1250191.8</v>
      </c>
      <c r="H657" s="55">
        <v>423909.46</v>
      </c>
      <c r="I657" s="56">
        <f t="shared" si="10"/>
        <v>826282.34000000008</v>
      </c>
      <c r="J657" s="59"/>
      <c r="K657" s="58"/>
      <c r="L657" s="59"/>
      <c r="M657" s="59"/>
    </row>
    <row r="658" spans="1:13" x14ac:dyDescent="0.25">
      <c r="A658" s="52">
        <v>653</v>
      </c>
      <c r="B658" s="53" t="s">
        <v>2123</v>
      </c>
      <c r="C658" s="311" t="s">
        <v>2124</v>
      </c>
      <c r="D658" s="311"/>
      <c r="E658" s="60"/>
      <c r="F658" s="60"/>
      <c r="G658" s="55">
        <v>58994</v>
      </c>
      <c r="H658" s="55">
        <v>58994</v>
      </c>
      <c r="I658" s="56">
        <f t="shared" si="10"/>
        <v>0</v>
      </c>
      <c r="J658" s="59"/>
      <c r="K658" s="58"/>
      <c r="L658" s="59"/>
      <c r="M658" s="59"/>
    </row>
    <row r="659" spans="1:13" x14ac:dyDescent="0.25">
      <c r="A659" s="52">
        <v>654</v>
      </c>
      <c r="B659" s="53" t="s">
        <v>2125</v>
      </c>
      <c r="C659" s="316" t="s">
        <v>2126</v>
      </c>
      <c r="D659" s="316"/>
      <c r="E659" s="54"/>
      <c r="F659" s="54"/>
      <c r="G659" s="55">
        <v>8151231.3600000003</v>
      </c>
      <c r="H659" s="55">
        <v>5743218.7599999998</v>
      </c>
      <c r="I659" s="56">
        <f t="shared" si="10"/>
        <v>2408012.6000000006</v>
      </c>
      <c r="J659" s="59"/>
      <c r="K659" s="58"/>
      <c r="L659" s="59"/>
      <c r="M659" s="59"/>
    </row>
    <row r="660" spans="1:13" x14ac:dyDescent="0.25">
      <c r="A660" s="52">
        <v>655</v>
      </c>
      <c r="B660" s="53" t="s">
        <v>2127</v>
      </c>
      <c r="C660" s="316" t="s">
        <v>2128</v>
      </c>
      <c r="D660" s="316"/>
      <c r="E660" s="54"/>
      <c r="F660" s="54"/>
      <c r="G660" s="55">
        <v>27943307.84</v>
      </c>
      <c r="H660" s="55">
        <v>20684315.07</v>
      </c>
      <c r="I660" s="56">
        <f t="shared" si="10"/>
        <v>7258992.7699999996</v>
      </c>
      <c r="J660" s="59"/>
      <c r="K660" s="58"/>
      <c r="L660" s="59"/>
      <c r="M660" s="59"/>
    </row>
    <row r="661" spans="1:13" x14ac:dyDescent="0.25">
      <c r="A661" s="52">
        <v>656</v>
      </c>
      <c r="B661" s="53" t="s">
        <v>2129</v>
      </c>
      <c r="C661" s="316" t="s">
        <v>2130</v>
      </c>
      <c r="D661" s="316"/>
      <c r="E661" s="54"/>
      <c r="F661" s="54"/>
      <c r="G661" s="55">
        <v>4017425</v>
      </c>
      <c r="H661" s="55">
        <v>2081890.03</v>
      </c>
      <c r="I661" s="56">
        <f t="shared" si="10"/>
        <v>1935534.97</v>
      </c>
      <c r="J661" s="59"/>
      <c r="K661" s="58"/>
      <c r="L661" s="59"/>
      <c r="M661" s="59"/>
    </row>
    <row r="662" spans="1:13" x14ac:dyDescent="0.25">
      <c r="A662" s="52">
        <v>657</v>
      </c>
      <c r="B662" s="53" t="s">
        <v>2131</v>
      </c>
      <c r="C662" s="316" t="s">
        <v>2132</v>
      </c>
      <c r="D662" s="316"/>
      <c r="E662" s="54"/>
      <c r="F662" s="54"/>
      <c r="G662" s="55">
        <v>42176</v>
      </c>
      <c r="H662" s="55">
        <v>42176</v>
      </c>
      <c r="I662" s="56">
        <f t="shared" si="10"/>
        <v>0</v>
      </c>
      <c r="J662" s="59"/>
      <c r="K662" s="58"/>
      <c r="L662" s="59"/>
      <c r="M662" s="59"/>
    </row>
    <row r="663" spans="1:13" x14ac:dyDescent="0.25">
      <c r="A663" s="52">
        <v>658</v>
      </c>
      <c r="B663" s="53" t="s">
        <v>2133</v>
      </c>
      <c r="C663" s="316" t="s">
        <v>2134</v>
      </c>
      <c r="D663" s="316"/>
      <c r="E663" s="54"/>
      <c r="F663" s="54"/>
      <c r="G663" s="55">
        <v>192267.68</v>
      </c>
      <c r="H663" s="55">
        <v>192267.68</v>
      </c>
      <c r="I663" s="56">
        <f t="shared" si="10"/>
        <v>0</v>
      </c>
      <c r="J663" s="59"/>
      <c r="K663" s="58"/>
      <c r="L663" s="59"/>
      <c r="M663" s="59"/>
    </row>
    <row r="664" spans="1:13" x14ac:dyDescent="0.25">
      <c r="A664" s="52">
        <v>659</v>
      </c>
      <c r="B664" s="53" t="s">
        <v>2135</v>
      </c>
      <c r="C664" s="316" t="s">
        <v>2136</v>
      </c>
      <c r="D664" s="316"/>
      <c r="E664" s="54"/>
      <c r="F664" s="54"/>
      <c r="G664" s="55">
        <v>392439.24</v>
      </c>
      <c r="H664" s="55">
        <v>392439.24</v>
      </c>
      <c r="I664" s="56">
        <f t="shared" si="10"/>
        <v>0</v>
      </c>
      <c r="J664" s="59"/>
      <c r="K664" s="58"/>
      <c r="L664" s="59"/>
      <c r="M664" s="59"/>
    </row>
    <row r="665" spans="1:13" x14ac:dyDescent="0.25">
      <c r="A665" s="52">
        <v>660</v>
      </c>
      <c r="B665" s="53" t="s">
        <v>2137</v>
      </c>
      <c r="C665" s="316" t="s">
        <v>2138</v>
      </c>
      <c r="D665" s="316"/>
      <c r="E665" s="54"/>
      <c r="F665" s="54"/>
      <c r="G665" s="55">
        <v>249681.72</v>
      </c>
      <c r="H665" s="55">
        <v>249681.72</v>
      </c>
      <c r="I665" s="56">
        <f t="shared" si="10"/>
        <v>0</v>
      </c>
      <c r="J665" s="59"/>
      <c r="K665" s="58"/>
      <c r="L665" s="59"/>
      <c r="M665" s="59"/>
    </row>
    <row r="666" spans="1:13" x14ac:dyDescent="0.25">
      <c r="A666" s="52">
        <v>661</v>
      </c>
      <c r="B666" s="53" t="s">
        <v>2139</v>
      </c>
      <c r="C666" s="316" t="s">
        <v>2140</v>
      </c>
      <c r="D666" s="316"/>
      <c r="E666" s="54"/>
      <c r="F666" s="54"/>
      <c r="G666" s="55">
        <v>117988</v>
      </c>
      <c r="H666" s="55">
        <v>117988</v>
      </c>
      <c r="I666" s="56">
        <f t="shared" si="10"/>
        <v>0</v>
      </c>
      <c r="J666" s="59"/>
      <c r="K666" s="58"/>
      <c r="L666" s="59"/>
      <c r="M666" s="59"/>
    </row>
    <row r="667" spans="1:13" x14ac:dyDescent="0.25">
      <c r="A667" s="52">
        <v>662</v>
      </c>
      <c r="B667" s="53" t="s">
        <v>2141</v>
      </c>
      <c r="C667" s="316" t="s">
        <v>2142</v>
      </c>
      <c r="D667" s="316"/>
      <c r="E667" s="54"/>
      <c r="F667" s="54"/>
      <c r="G667" s="55">
        <v>20244.48</v>
      </c>
      <c r="H667" s="55">
        <v>20244.48</v>
      </c>
      <c r="I667" s="56">
        <f t="shared" si="10"/>
        <v>0</v>
      </c>
      <c r="J667" s="59"/>
      <c r="K667" s="58"/>
      <c r="L667" s="59"/>
      <c r="M667" s="59"/>
    </row>
    <row r="668" spans="1:13" x14ac:dyDescent="0.25">
      <c r="A668" s="52">
        <v>663</v>
      </c>
      <c r="B668" s="53" t="s">
        <v>2143</v>
      </c>
      <c r="C668" s="316" t="s">
        <v>2144</v>
      </c>
      <c r="D668" s="316"/>
      <c r="E668" s="54"/>
      <c r="F668" s="54"/>
      <c r="G668" s="55">
        <v>64529.279999999999</v>
      </c>
      <c r="H668" s="55">
        <v>64529.279999999999</v>
      </c>
      <c r="I668" s="56">
        <f t="shared" si="10"/>
        <v>0</v>
      </c>
      <c r="J668" s="59"/>
      <c r="K668" s="58"/>
      <c r="L668" s="59"/>
      <c r="M668" s="59"/>
    </row>
    <row r="669" spans="1:13" x14ac:dyDescent="0.25">
      <c r="A669" s="52">
        <v>664</v>
      </c>
      <c r="B669" s="53" t="s">
        <v>2145</v>
      </c>
      <c r="C669" s="316" t="s">
        <v>2146</v>
      </c>
      <c r="D669" s="316"/>
      <c r="E669" s="54"/>
      <c r="F669" s="54"/>
      <c r="G669" s="55">
        <v>31150.240000000002</v>
      </c>
      <c r="H669" s="55">
        <v>31150.240000000002</v>
      </c>
      <c r="I669" s="56">
        <f t="shared" si="10"/>
        <v>0</v>
      </c>
      <c r="J669" s="59"/>
      <c r="K669" s="58"/>
      <c r="L669" s="59"/>
      <c r="M669" s="59"/>
    </row>
    <row r="670" spans="1:13" x14ac:dyDescent="0.25">
      <c r="A670" s="52">
        <v>665</v>
      </c>
      <c r="B670" s="53" t="s">
        <v>2147</v>
      </c>
      <c r="C670" s="316" t="s">
        <v>2148</v>
      </c>
      <c r="D670" s="316"/>
      <c r="E670" s="54"/>
      <c r="F670" s="54"/>
      <c r="G670" s="55">
        <v>31150.240000000002</v>
      </c>
      <c r="H670" s="55">
        <v>31150.240000000002</v>
      </c>
      <c r="I670" s="56">
        <f t="shared" si="10"/>
        <v>0</v>
      </c>
      <c r="J670" s="59"/>
      <c r="K670" s="58"/>
      <c r="L670" s="59"/>
      <c r="M670" s="59"/>
    </row>
    <row r="671" spans="1:13" x14ac:dyDescent="0.25">
      <c r="A671" s="52">
        <v>666</v>
      </c>
      <c r="B671" s="53" t="s">
        <v>2149</v>
      </c>
      <c r="C671" s="316" t="s">
        <v>2150</v>
      </c>
      <c r="D671" s="316"/>
      <c r="E671" s="54"/>
      <c r="F671" s="54"/>
      <c r="G671" s="55">
        <v>31150.240000000002</v>
      </c>
      <c r="H671" s="55">
        <v>31150.240000000002</v>
      </c>
      <c r="I671" s="56">
        <f t="shared" si="10"/>
        <v>0</v>
      </c>
      <c r="J671" s="59"/>
      <c r="K671" s="58"/>
      <c r="L671" s="59"/>
      <c r="M671" s="59"/>
    </row>
    <row r="672" spans="1:13" x14ac:dyDescent="0.25">
      <c r="A672" s="52">
        <v>667</v>
      </c>
      <c r="B672" s="53" t="s">
        <v>2151</v>
      </c>
      <c r="C672" s="316" t="s">
        <v>2152</v>
      </c>
      <c r="D672" s="316"/>
      <c r="E672" s="54"/>
      <c r="F672" s="54"/>
      <c r="G672" s="55">
        <v>31150.240000000002</v>
      </c>
      <c r="H672" s="55">
        <v>31150.240000000002</v>
      </c>
      <c r="I672" s="56">
        <f t="shared" si="10"/>
        <v>0</v>
      </c>
      <c r="J672" s="59"/>
      <c r="K672" s="58"/>
      <c r="L672" s="59"/>
      <c r="M672" s="59"/>
    </row>
    <row r="673" spans="1:13" x14ac:dyDescent="0.25">
      <c r="A673" s="52">
        <v>668</v>
      </c>
      <c r="B673" s="53" t="s">
        <v>2153</v>
      </c>
      <c r="C673" s="316" t="s">
        <v>2154</v>
      </c>
      <c r="D673" s="316"/>
      <c r="E673" s="54"/>
      <c r="F673" s="54"/>
      <c r="G673" s="55">
        <v>31150.240000000002</v>
      </c>
      <c r="H673" s="55">
        <v>31150.240000000002</v>
      </c>
      <c r="I673" s="56">
        <f t="shared" si="10"/>
        <v>0</v>
      </c>
      <c r="J673" s="59"/>
      <c r="K673" s="58"/>
      <c r="L673" s="59"/>
      <c r="M673" s="59"/>
    </row>
    <row r="674" spans="1:13" x14ac:dyDescent="0.25">
      <c r="A674" s="52">
        <v>669</v>
      </c>
      <c r="B674" s="53" t="s">
        <v>2155</v>
      </c>
      <c r="C674" s="316" t="s">
        <v>2156</v>
      </c>
      <c r="D674" s="316"/>
      <c r="E674" s="54"/>
      <c r="F674" s="54"/>
      <c r="G674" s="55">
        <v>31150.240000000002</v>
      </c>
      <c r="H674" s="55">
        <v>31150.240000000002</v>
      </c>
      <c r="I674" s="56">
        <f t="shared" si="10"/>
        <v>0</v>
      </c>
      <c r="J674" s="59"/>
      <c r="K674" s="58"/>
      <c r="L674" s="59"/>
      <c r="M674" s="59"/>
    </row>
    <row r="675" spans="1:13" x14ac:dyDescent="0.25">
      <c r="A675" s="52">
        <v>670</v>
      </c>
      <c r="B675" s="53" t="s">
        <v>2157</v>
      </c>
      <c r="C675" s="316" t="s">
        <v>2158</v>
      </c>
      <c r="D675" s="316"/>
      <c r="E675" s="54"/>
      <c r="F675" s="54"/>
      <c r="G675" s="55">
        <v>31150.240000000002</v>
      </c>
      <c r="H675" s="55">
        <v>31150.240000000002</v>
      </c>
      <c r="I675" s="56">
        <f t="shared" si="10"/>
        <v>0</v>
      </c>
      <c r="J675" s="59"/>
      <c r="K675" s="58"/>
      <c r="L675" s="59"/>
      <c r="M675" s="59"/>
    </row>
    <row r="676" spans="1:13" x14ac:dyDescent="0.25">
      <c r="A676" s="52">
        <v>671</v>
      </c>
      <c r="B676" s="53" t="s">
        <v>2159</v>
      </c>
      <c r="C676" s="316" t="s">
        <v>2160</v>
      </c>
      <c r="D676" s="316"/>
      <c r="E676" s="54"/>
      <c r="F676" s="54"/>
      <c r="G676" s="55">
        <v>192267.68</v>
      </c>
      <c r="H676" s="55">
        <v>192267.68</v>
      </c>
      <c r="I676" s="56">
        <f t="shared" si="10"/>
        <v>0</v>
      </c>
      <c r="J676" s="59"/>
      <c r="K676" s="58"/>
      <c r="L676" s="59"/>
      <c r="M676" s="59"/>
    </row>
    <row r="677" spans="1:13" x14ac:dyDescent="0.25">
      <c r="A677" s="52">
        <v>672</v>
      </c>
      <c r="B677" s="53" t="s">
        <v>2161</v>
      </c>
      <c r="C677" s="316" t="s">
        <v>2162</v>
      </c>
      <c r="D677" s="316"/>
      <c r="E677" s="54"/>
      <c r="F677" s="54"/>
      <c r="G677" s="55">
        <v>31150.240000000002</v>
      </c>
      <c r="H677" s="55">
        <v>31150.240000000002</v>
      </c>
      <c r="I677" s="56">
        <f t="shared" si="10"/>
        <v>0</v>
      </c>
      <c r="J677" s="59"/>
      <c r="K677" s="58"/>
      <c r="L677" s="59"/>
      <c r="M677" s="59"/>
    </row>
    <row r="678" spans="1:13" x14ac:dyDescent="0.25">
      <c r="A678" s="52">
        <v>673</v>
      </c>
      <c r="B678" s="53" t="s">
        <v>2163</v>
      </c>
      <c r="C678" s="316" t="s">
        <v>2164</v>
      </c>
      <c r="D678" s="316"/>
      <c r="E678" s="54"/>
      <c r="F678" s="54"/>
      <c r="G678" s="55">
        <v>31150.240000000002</v>
      </c>
      <c r="H678" s="55">
        <v>31150.240000000002</v>
      </c>
      <c r="I678" s="56">
        <f t="shared" si="10"/>
        <v>0</v>
      </c>
      <c r="J678" s="59"/>
      <c r="K678" s="58"/>
      <c r="L678" s="59"/>
      <c r="M678" s="59"/>
    </row>
    <row r="679" spans="1:13" x14ac:dyDescent="0.25">
      <c r="A679" s="52">
        <v>674</v>
      </c>
      <c r="B679" s="53" t="s">
        <v>2165</v>
      </c>
      <c r="C679" s="316" t="s">
        <v>2166</v>
      </c>
      <c r="D679" s="316"/>
      <c r="E679" s="54"/>
      <c r="F679" s="54"/>
      <c r="G679" s="55">
        <v>31150.240000000002</v>
      </c>
      <c r="H679" s="55">
        <v>31150.240000000002</v>
      </c>
      <c r="I679" s="56">
        <f t="shared" si="10"/>
        <v>0</v>
      </c>
      <c r="J679" s="59"/>
      <c r="K679" s="58"/>
      <c r="L679" s="59"/>
      <c r="M679" s="59"/>
    </row>
    <row r="680" spans="1:13" x14ac:dyDescent="0.25">
      <c r="A680" s="52">
        <v>675</v>
      </c>
      <c r="B680" s="53" t="s">
        <v>2167</v>
      </c>
      <c r="C680" s="316" t="s">
        <v>2168</v>
      </c>
      <c r="D680" s="316"/>
      <c r="E680" s="54"/>
      <c r="F680" s="54"/>
      <c r="G680" s="55">
        <v>31150.240000000002</v>
      </c>
      <c r="H680" s="55">
        <v>31150.240000000002</v>
      </c>
      <c r="I680" s="56">
        <f t="shared" si="10"/>
        <v>0</v>
      </c>
      <c r="J680" s="59"/>
      <c r="K680" s="58"/>
      <c r="L680" s="59"/>
      <c r="M680" s="59"/>
    </row>
    <row r="681" spans="1:13" x14ac:dyDescent="0.25">
      <c r="A681" s="52">
        <v>676</v>
      </c>
      <c r="B681" s="53" t="s">
        <v>2169</v>
      </c>
      <c r="C681" s="316" t="s">
        <v>2170</v>
      </c>
      <c r="D681" s="316"/>
      <c r="E681" s="54"/>
      <c r="F681" s="54"/>
      <c r="G681" s="55">
        <v>31150.240000000002</v>
      </c>
      <c r="H681" s="55">
        <v>31150.240000000002</v>
      </c>
      <c r="I681" s="56">
        <f t="shared" si="10"/>
        <v>0</v>
      </c>
      <c r="J681" s="59"/>
      <c r="K681" s="58"/>
      <c r="L681" s="59"/>
      <c r="M681" s="59"/>
    </row>
    <row r="682" spans="1:13" x14ac:dyDescent="0.25">
      <c r="A682" s="52">
        <v>677</v>
      </c>
      <c r="B682" s="53" t="s">
        <v>2171</v>
      </c>
      <c r="C682" s="316" t="s">
        <v>2172</v>
      </c>
      <c r="D682" s="316"/>
      <c r="E682" s="54"/>
      <c r="F682" s="54"/>
      <c r="G682" s="55">
        <v>31150.240000000002</v>
      </c>
      <c r="H682" s="55">
        <v>31150.240000000002</v>
      </c>
      <c r="I682" s="56">
        <f t="shared" si="10"/>
        <v>0</v>
      </c>
      <c r="J682" s="59"/>
      <c r="K682" s="58"/>
      <c r="L682" s="59"/>
      <c r="M682" s="59"/>
    </row>
    <row r="683" spans="1:13" x14ac:dyDescent="0.25">
      <c r="A683" s="52">
        <v>678</v>
      </c>
      <c r="B683" s="53" t="s">
        <v>2173</v>
      </c>
      <c r="C683" s="316" t="s">
        <v>2172</v>
      </c>
      <c r="D683" s="316"/>
      <c r="E683" s="54"/>
      <c r="F683" s="54"/>
      <c r="G683" s="55">
        <v>31150.240000000002</v>
      </c>
      <c r="H683" s="55">
        <v>31150.240000000002</v>
      </c>
      <c r="I683" s="56">
        <f t="shared" si="10"/>
        <v>0</v>
      </c>
      <c r="J683" s="59"/>
      <c r="K683" s="58"/>
      <c r="L683" s="59"/>
      <c r="M683" s="59"/>
    </row>
    <row r="684" spans="1:13" x14ac:dyDescent="0.25">
      <c r="A684" s="52">
        <v>679</v>
      </c>
      <c r="B684" s="53" t="s">
        <v>2174</v>
      </c>
      <c r="C684" s="316" t="s">
        <v>2175</v>
      </c>
      <c r="D684" s="316"/>
      <c r="E684" s="54"/>
      <c r="F684" s="54"/>
      <c r="G684" s="55">
        <v>31150.240000000002</v>
      </c>
      <c r="H684" s="55">
        <v>31150.240000000002</v>
      </c>
      <c r="I684" s="56">
        <f t="shared" si="10"/>
        <v>0</v>
      </c>
      <c r="J684" s="59"/>
      <c r="K684" s="58"/>
      <c r="L684" s="59"/>
      <c r="M684" s="59"/>
    </row>
    <row r="685" spans="1:13" x14ac:dyDescent="0.25">
      <c r="A685" s="52">
        <v>680</v>
      </c>
      <c r="B685" s="53" t="s">
        <v>2176</v>
      </c>
      <c r="C685" s="316" t="s">
        <v>2177</v>
      </c>
      <c r="D685" s="316"/>
      <c r="E685" s="54"/>
      <c r="F685" s="54"/>
      <c r="G685" s="55">
        <v>31150.240000000002</v>
      </c>
      <c r="H685" s="55">
        <v>31150.240000000002</v>
      </c>
      <c r="I685" s="56">
        <f t="shared" si="10"/>
        <v>0</v>
      </c>
      <c r="J685" s="59"/>
      <c r="K685" s="58"/>
      <c r="L685" s="59"/>
      <c r="M685" s="59"/>
    </row>
    <row r="686" spans="1:13" x14ac:dyDescent="0.25">
      <c r="A686" s="52">
        <v>681</v>
      </c>
      <c r="B686" s="53" t="s">
        <v>2178</v>
      </c>
      <c r="C686" s="316" t="s">
        <v>2179</v>
      </c>
      <c r="D686" s="316"/>
      <c r="E686" s="54"/>
      <c r="F686" s="54"/>
      <c r="G686" s="55">
        <v>31150.240000000002</v>
      </c>
      <c r="H686" s="55">
        <v>31150.240000000002</v>
      </c>
      <c r="I686" s="56">
        <f t="shared" si="10"/>
        <v>0</v>
      </c>
      <c r="J686" s="59"/>
      <c r="K686" s="58"/>
      <c r="L686" s="59"/>
      <c r="M686" s="59"/>
    </row>
    <row r="687" spans="1:13" x14ac:dyDescent="0.25">
      <c r="A687" s="52">
        <v>682</v>
      </c>
      <c r="B687" s="53" t="s">
        <v>2180</v>
      </c>
      <c r="C687" s="316" t="s">
        <v>2181</v>
      </c>
      <c r="D687" s="316"/>
      <c r="E687" s="54"/>
      <c r="F687" s="54"/>
      <c r="G687" s="55">
        <v>208711.91</v>
      </c>
      <c r="H687" s="55">
        <v>208711.91</v>
      </c>
      <c r="I687" s="56">
        <f t="shared" si="10"/>
        <v>0</v>
      </c>
      <c r="J687" s="59"/>
      <c r="K687" s="58"/>
      <c r="L687" s="59"/>
      <c r="M687" s="59"/>
    </row>
    <row r="688" spans="1:13" x14ac:dyDescent="0.25">
      <c r="A688" s="52">
        <v>683</v>
      </c>
      <c r="B688" s="53" t="s">
        <v>2182</v>
      </c>
      <c r="C688" s="316" t="s">
        <v>2183</v>
      </c>
      <c r="D688" s="316"/>
      <c r="E688" s="54"/>
      <c r="F688" s="54"/>
      <c r="G688" s="55">
        <v>31150.240000000002</v>
      </c>
      <c r="H688" s="55">
        <v>31150.240000000002</v>
      </c>
      <c r="I688" s="56">
        <f t="shared" si="10"/>
        <v>0</v>
      </c>
      <c r="J688" s="59"/>
      <c r="K688" s="58"/>
      <c r="L688" s="59"/>
      <c r="M688" s="59"/>
    </row>
    <row r="689" spans="1:13" x14ac:dyDescent="0.25">
      <c r="A689" s="52">
        <v>684</v>
      </c>
      <c r="B689" s="53" t="s">
        <v>2184</v>
      </c>
      <c r="C689" s="316" t="s">
        <v>2185</v>
      </c>
      <c r="D689" s="316"/>
      <c r="E689" s="54"/>
      <c r="F689" s="54"/>
      <c r="G689" s="55">
        <v>31150.240000000002</v>
      </c>
      <c r="H689" s="55">
        <v>31150.240000000002</v>
      </c>
      <c r="I689" s="56">
        <f t="shared" si="10"/>
        <v>0</v>
      </c>
      <c r="J689" s="59"/>
      <c r="K689" s="58"/>
      <c r="L689" s="59"/>
      <c r="M689" s="59"/>
    </row>
    <row r="690" spans="1:13" x14ac:dyDescent="0.25">
      <c r="A690" s="52">
        <v>685</v>
      </c>
      <c r="B690" s="53" t="s">
        <v>2186</v>
      </c>
      <c r="C690" s="316" t="s">
        <v>2187</v>
      </c>
      <c r="D690" s="316"/>
      <c r="E690" s="54"/>
      <c r="F690" s="54"/>
      <c r="G690" s="55">
        <v>31150.240000000002</v>
      </c>
      <c r="H690" s="55">
        <v>31150.240000000002</v>
      </c>
      <c r="I690" s="56">
        <f t="shared" si="10"/>
        <v>0</v>
      </c>
      <c r="J690" s="59"/>
      <c r="K690" s="58"/>
      <c r="L690" s="59"/>
      <c r="M690" s="59"/>
    </row>
    <row r="691" spans="1:13" x14ac:dyDescent="0.25">
      <c r="A691" s="52">
        <v>686</v>
      </c>
      <c r="B691" s="53" t="s">
        <v>2188</v>
      </c>
      <c r="C691" s="316" t="s">
        <v>2189</v>
      </c>
      <c r="D691" s="316"/>
      <c r="E691" s="54"/>
      <c r="F691" s="54"/>
      <c r="G691" s="55">
        <v>31150.240000000002</v>
      </c>
      <c r="H691" s="55">
        <v>31150.240000000002</v>
      </c>
      <c r="I691" s="56">
        <f t="shared" si="10"/>
        <v>0</v>
      </c>
      <c r="J691" s="59"/>
      <c r="K691" s="58"/>
      <c r="L691" s="59"/>
      <c r="M691" s="59"/>
    </row>
    <row r="692" spans="1:13" x14ac:dyDescent="0.25">
      <c r="A692" s="52">
        <v>687</v>
      </c>
      <c r="B692" s="53" t="s">
        <v>2190</v>
      </c>
      <c r="C692" s="316" t="s">
        <v>2191</v>
      </c>
      <c r="D692" s="316"/>
      <c r="E692" s="54"/>
      <c r="F692" s="54"/>
      <c r="G692" s="55">
        <v>31150.240000000002</v>
      </c>
      <c r="H692" s="55">
        <v>31150.240000000002</v>
      </c>
      <c r="I692" s="56">
        <f t="shared" si="10"/>
        <v>0</v>
      </c>
      <c r="J692" s="59"/>
      <c r="K692" s="58"/>
      <c r="L692" s="59"/>
      <c r="M692" s="59"/>
    </row>
    <row r="693" spans="1:13" x14ac:dyDescent="0.25">
      <c r="A693" s="52">
        <v>688</v>
      </c>
      <c r="B693" s="53" t="s">
        <v>2192</v>
      </c>
      <c r="C693" s="316" t="s">
        <v>2193</v>
      </c>
      <c r="D693" s="316"/>
      <c r="E693" s="54"/>
      <c r="F693" s="54"/>
      <c r="G693" s="55">
        <v>31150.240000000002</v>
      </c>
      <c r="H693" s="55">
        <v>31150.240000000002</v>
      </c>
      <c r="I693" s="56">
        <f t="shared" si="10"/>
        <v>0</v>
      </c>
      <c r="J693" s="59"/>
      <c r="K693" s="58"/>
      <c r="L693" s="59"/>
      <c r="M693" s="59"/>
    </row>
    <row r="694" spans="1:13" x14ac:dyDescent="0.25">
      <c r="A694" s="52">
        <v>689</v>
      </c>
      <c r="B694" s="53" t="s">
        <v>2194</v>
      </c>
      <c r="C694" s="316" t="s">
        <v>2195</v>
      </c>
      <c r="D694" s="316"/>
      <c r="E694" s="54"/>
      <c r="F694" s="54"/>
      <c r="G694" s="55">
        <v>31150.240000000002</v>
      </c>
      <c r="H694" s="55">
        <v>31150.240000000002</v>
      </c>
      <c r="I694" s="56">
        <f t="shared" si="10"/>
        <v>0</v>
      </c>
      <c r="J694" s="59"/>
      <c r="K694" s="58"/>
      <c r="L694" s="59"/>
      <c r="M694" s="59"/>
    </row>
    <row r="695" spans="1:13" x14ac:dyDescent="0.25">
      <c r="A695" s="52">
        <v>690</v>
      </c>
      <c r="B695" s="53" t="s">
        <v>2196</v>
      </c>
      <c r="C695" s="316" t="s">
        <v>2197</v>
      </c>
      <c r="D695" s="316"/>
      <c r="E695" s="54"/>
      <c r="F695" s="54"/>
      <c r="G695" s="55">
        <v>31150.240000000002</v>
      </c>
      <c r="H695" s="55">
        <v>31150.240000000002</v>
      </c>
      <c r="I695" s="56">
        <f t="shared" si="10"/>
        <v>0</v>
      </c>
      <c r="J695" s="59"/>
      <c r="K695" s="58"/>
      <c r="L695" s="59"/>
      <c r="M695" s="59"/>
    </row>
    <row r="696" spans="1:13" x14ac:dyDescent="0.25">
      <c r="A696" s="52">
        <v>691</v>
      </c>
      <c r="B696" s="53" t="s">
        <v>2198</v>
      </c>
      <c r="C696" s="316" t="s">
        <v>2183</v>
      </c>
      <c r="D696" s="316"/>
      <c r="E696" s="54"/>
      <c r="F696" s="54"/>
      <c r="G696" s="55">
        <v>31150.240000000002</v>
      </c>
      <c r="H696" s="55">
        <v>31150.240000000002</v>
      </c>
      <c r="I696" s="56">
        <f t="shared" si="10"/>
        <v>0</v>
      </c>
      <c r="J696" s="59"/>
      <c r="K696" s="58"/>
      <c r="L696" s="59"/>
      <c r="M696" s="59"/>
    </row>
    <row r="697" spans="1:13" x14ac:dyDescent="0.25">
      <c r="A697" s="52">
        <v>692</v>
      </c>
      <c r="B697" s="53" t="s">
        <v>2199</v>
      </c>
      <c r="C697" s="316" t="s">
        <v>2200</v>
      </c>
      <c r="D697" s="316"/>
      <c r="E697" s="54"/>
      <c r="F697" s="54"/>
      <c r="G697" s="55">
        <v>31354.400000000001</v>
      </c>
      <c r="H697" s="55">
        <v>31354.400000000001</v>
      </c>
      <c r="I697" s="56">
        <f t="shared" si="10"/>
        <v>0</v>
      </c>
      <c r="J697" s="59"/>
      <c r="K697" s="58"/>
      <c r="L697" s="59"/>
      <c r="M697" s="59"/>
    </row>
    <row r="698" spans="1:13" x14ac:dyDescent="0.25">
      <c r="A698" s="52">
        <v>693</v>
      </c>
      <c r="B698" s="53" t="s">
        <v>2201</v>
      </c>
      <c r="C698" s="316" t="s">
        <v>2202</v>
      </c>
      <c r="D698" s="316"/>
      <c r="E698" s="54"/>
      <c r="F698" s="54"/>
      <c r="G698" s="55">
        <v>59727.360000000001</v>
      </c>
      <c r="H698" s="55">
        <v>59727.360000000001</v>
      </c>
      <c r="I698" s="56">
        <f t="shared" si="10"/>
        <v>0</v>
      </c>
      <c r="J698" s="59"/>
      <c r="K698" s="58"/>
      <c r="L698" s="59"/>
      <c r="M698" s="59"/>
    </row>
    <row r="699" spans="1:13" x14ac:dyDescent="0.25">
      <c r="A699" s="52">
        <v>694</v>
      </c>
      <c r="B699" s="53" t="s">
        <v>2203</v>
      </c>
      <c r="C699" s="316" t="s">
        <v>2204</v>
      </c>
      <c r="D699" s="316"/>
      <c r="E699" s="54"/>
      <c r="F699" s="54"/>
      <c r="G699" s="55">
        <v>31150.240000000002</v>
      </c>
      <c r="H699" s="55">
        <v>31150.240000000002</v>
      </c>
      <c r="I699" s="56">
        <f t="shared" si="10"/>
        <v>0</v>
      </c>
      <c r="J699" s="59"/>
      <c r="K699" s="58"/>
      <c r="L699" s="59"/>
      <c r="M699" s="59"/>
    </row>
    <row r="700" spans="1:13" x14ac:dyDescent="0.25">
      <c r="A700" s="52">
        <v>695</v>
      </c>
      <c r="B700" s="53" t="s">
        <v>2205</v>
      </c>
      <c r="C700" s="316" t="s">
        <v>2206</v>
      </c>
      <c r="D700" s="316"/>
      <c r="E700" s="54"/>
      <c r="F700" s="54"/>
      <c r="G700" s="55">
        <v>31150.240000000002</v>
      </c>
      <c r="H700" s="55">
        <v>31150.240000000002</v>
      </c>
      <c r="I700" s="56">
        <f t="shared" si="10"/>
        <v>0</v>
      </c>
      <c r="J700" s="59"/>
      <c r="K700" s="58"/>
      <c r="L700" s="59"/>
      <c r="M700" s="59"/>
    </row>
    <row r="701" spans="1:13" x14ac:dyDescent="0.25">
      <c r="A701" s="52">
        <v>696</v>
      </c>
      <c r="B701" s="53" t="s">
        <v>2207</v>
      </c>
      <c r="C701" s="316" t="s">
        <v>2208</v>
      </c>
      <c r="D701" s="316"/>
      <c r="E701" s="54"/>
      <c r="F701" s="54"/>
      <c r="G701" s="55">
        <v>31150.240000000002</v>
      </c>
      <c r="H701" s="55">
        <v>31150.240000000002</v>
      </c>
      <c r="I701" s="56">
        <f t="shared" si="10"/>
        <v>0</v>
      </c>
      <c r="J701" s="59"/>
      <c r="K701" s="58"/>
      <c r="L701" s="59"/>
      <c r="M701" s="59"/>
    </row>
    <row r="702" spans="1:13" x14ac:dyDescent="0.25">
      <c r="A702" s="52">
        <v>697</v>
      </c>
      <c r="B702" s="53" t="s">
        <v>2209</v>
      </c>
      <c r="C702" s="311" t="s">
        <v>2210</v>
      </c>
      <c r="D702" s="311"/>
      <c r="E702" s="60"/>
      <c r="F702" s="60"/>
      <c r="G702" s="55">
        <v>134500</v>
      </c>
      <c r="H702" s="55">
        <v>91448.79</v>
      </c>
      <c r="I702" s="56">
        <f t="shared" si="10"/>
        <v>43051.210000000006</v>
      </c>
      <c r="J702" s="59"/>
      <c r="K702" s="58"/>
      <c r="L702" s="59"/>
      <c r="M702" s="59"/>
    </row>
    <row r="703" spans="1:13" x14ac:dyDescent="0.25">
      <c r="A703" s="52">
        <v>698</v>
      </c>
      <c r="B703" s="53" t="s">
        <v>2211</v>
      </c>
      <c r="C703" s="311" t="s">
        <v>2212</v>
      </c>
      <c r="D703" s="311"/>
      <c r="E703" s="60"/>
      <c r="F703" s="60"/>
      <c r="G703" s="55">
        <v>42000</v>
      </c>
      <c r="H703" s="55">
        <v>20442.28</v>
      </c>
      <c r="I703" s="56">
        <f t="shared" si="10"/>
        <v>21557.72</v>
      </c>
      <c r="J703" s="59"/>
      <c r="K703" s="58"/>
      <c r="L703" s="59"/>
      <c r="M703" s="59"/>
    </row>
    <row r="704" spans="1:13" x14ac:dyDescent="0.25">
      <c r="A704" s="52">
        <v>699</v>
      </c>
      <c r="B704" s="53" t="s">
        <v>2213</v>
      </c>
      <c r="C704" s="311" t="s">
        <v>2214</v>
      </c>
      <c r="D704" s="311"/>
      <c r="E704" s="60"/>
      <c r="F704" s="60"/>
      <c r="G704" s="55">
        <v>1181935.04</v>
      </c>
      <c r="H704" s="55">
        <v>1181935.04</v>
      </c>
      <c r="I704" s="56">
        <f t="shared" si="10"/>
        <v>0</v>
      </c>
      <c r="J704" s="59"/>
      <c r="K704" s="58"/>
      <c r="L704" s="59"/>
      <c r="M704" s="59"/>
    </row>
    <row r="705" spans="1:13" x14ac:dyDescent="0.25">
      <c r="A705" s="52">
        <v>700</v>
      </c>
      <c r="B705" s="53" t="s">
        <v>2215</v>
      </c>
      <c r="C705" s="316" t="s">
        <v>2216</v>
      </c>
      <c r="D705" s="316"/>
      <c r="E705" s="54"/>
      <c r="F705" s="54"/>
      <c r="G705" s="55">
        <v>11772344.779999999</v>
      </c>
      <c r="H705" s="55">
        <v>3953509.2</v>
      </c>
      <c r="I705" s="56">
        <f t="shared" si="10"/>
        <v>7818835.5799999991</v>
      </c>
      <c r="J705" s="59"/>
      <c r="K705" s="58"/>
      <c r="L705" s="59"/>
      <c r="M705" s="59"/>
    </row>
    <row r="706" spans="1:13" x14ac:dyDescent="0.25">
      <c r="A706" s="52">
        <v>701</v>
      </c>
      <c r="B706" s="53" t="s">
        <v>2217</v>
      </c>
      <c r="C706" s="316" t="s">
        <v>2218</v>
      </c>
      <c r="D706" s="316"/>
      <c r="E706" s="54"/>
      <c r="F706" s="54"/>
      <c r="G706" s="55">
        <v>218269.92</v>
      </c>
      <c r="H706" s="55">
        <v>208483.87</v>
      </c>
      <c r="I706" s="56">
        <f t="shared" si="10"/>
        <v>9786.0500000000175</v>
      </c>
      <c r="J706" s="59"/>
      <c r="K706" s="58"/>
      <c r="L706" s="59"/>
      <c r="M706" s="59"/>
    </row>
    <row r="707" spans="1:13" x14ac:dyDescent="0.25">
      <c r="A707" s="52">
        <v>702</v>
      </c>
      <c r="B707" s="53" t="s">
        <v>2219</v>
      </c>
      <c r="C707" s="316" t="s">
        <v>2220</v>
      </c>
      <c r="D707" s="316"/>
      <c r="E707" s="54"/>
      <c r="F707" s="54"/>
      <c r="G707" s="55">
        <v>218269.92</v>
      </c>
      <c r="H707" s="55">
        <v>215739.44</v>
      </c>
      <c r="I707" s="56">
        <f t="shared" si="10"/>
        <v>2530.4800000000105</v>
      </c>
      <c r="J707" s="59"/>
      <c r="K707" s="58"/>
      <c r="L707" s="59"/>
      <c r="M707" s="59"/>
    </row>
    <row r="708" spans="1:13" x14ac:dyDescent="0.25">
      <c r="A708" s="52">
        <v>703</v>
      </c>
      <c r="B708" s="53" t="s">
        <v>2221</v>
      </c>
      <c r="C708" s="316" t="s">
        <v>2222</v>
      </c>
      <c r="D708" s="316"/>
      <c r="E708" s="54"/>
      <c r="F708" s="54"/>
      <c r="G708" s="55">
        <v>218269.92</v>
      </c>
      <c r="H708" s="55">
        <v>215739.44</v>
      </c>
      <c r="I708" s="56">
        <f t="shared" si="10"/>
        <v>2530.4800000000105</v>
      </c>
      <c r="J708" s="59"/>
      <c r="K708" s="58"/>
      <c r="L708" s="59"/>
      <c r="M708" s="59"/>
    </row>
    <row r="709" spans="1:13" x14ac:dyDescent="0.25">
      <c r="A709" s="52">
        <v>704</v>
      </c>
      <c r="B709" s="53" t="s">
        <v>2223</v>
      </c>
      <c r="C709" s="316" t="s">
        <v>2224</v>
      </c>
      <c r="D709" s="316"/>
      <c r="E709" s="54"/>
      <c r="F709" s="54"/>
      <c r="G709" s="55">
        <v>59739.68</v>
      </c>
      <c r="H709" s="55">
        <v>59739.68</v>
      </c>
      <c r="I709" s="56">
        <f t="shared" si="10"/>
        <v>0</v>
      </c>
      <c r="J709" s="59"/>
      <c r="K709" s="58"/>
      <c r="L709" s="59"/>
      <c r="M709" s="59"/>
    </row>
    <row r="710" spans="1:13" x14ac:dyDescent="0.25">
      <c r="A710" s="52">
        <v>705</v>
      </c>
      <c r="B710" s="53" t="s">
        <v>2225</v>
      </c>
      <c r="C710" s="316" t="s">
        <v>2226</v>
      </c>
      <c r="D710" s="316"/>
      <c r="E710" s="54"/>
      <c r="F710" s="54"/>
      <c r="G710" s="55">
        <v>218269.92</v>
      </c>
      <c r="H710" s="55">
        <v>215739.44</v>
      </c>
      <c r="I710" s="56">
        <f t="shared" si="10"/>
        <v>2530.4800000000105</v>
      </c>
      <c r="J710" s="59"/>
      <c r="K710" s="58"/>
      <c r="L710" s="59"/>
      <c r="M710" s="59"/>
    </row>
    <row r="711" spans="1:13" x14ac:dyDescent="0.25">
      <c r="A711" s="52">
        <v>706</v>
      </c>
      <c r="B711" s="53" t="s">
        <v>2227</v>
      </c>
      <c r="C711" s="316" t="s">
        <v>2228</v>
      </c>
      <c r="D711" s="316"/>
      <c r="E711" s="54"/>
      <c r="F711" s="54"/>
      <c r="G711" s="55">
        <v>218269.92</v>
      </c>
      <c r="H711" s="55">
        <v>215739.44</v>
      </c>
      <c r="I711" s="56">
        <f t="shared" si="10"/>
        <v>2530.4800000000105</v>
      </c>
      <c r="J711" s="59"/>
      <c r="K711" s="58"/>
      <c r="L711" s="59"/>
      <c r="M711" s="59"/>
    </row>
    <row r="712" spans="1:13" x14ac:dyDescent="0.25">
      <c r="A712" s="52">
        <v>707</v>
      </c>
      <c r="B712" s="53" t="s">
        <v>2229</v>
      </c>
      <c r="C712" s="316" t="s">
        <v>2230</v>
      </c>
      <c r="D712" s="316"/>
      <c r="E712" s="54"/>
      <c r="F712" s="54"/>
      <c r="G712" s="55">
        <v>218269.92</v>
      </c>
      <c r="H712" s="55">
        <v>215739.44</v>
      </c>
      <c r="I712" s="56">
        <f t="shared" ref="I712:I775" si="11">G712-H712</f>
        <v>2530.4800000000105</v>
      </c>
      <c r="J712" s="59"/>
      <c r="K712" s="58"/>
      <c r="L712" s="59"/>
      <c r="M712" s="59"/>
    </row>
    <row r="713" spans="1:13" x14ac:dyDescent="0.25">
      <c r="A713" s="52">
        <v>708</v>
      </c>
      <c r="B713" s="53" t="s">
        <v>2231</v>
      </c>
      <c r="C713" s="316" t="s">
        <v>2232</v>
      </c>
      <c r="D713" s="316"/>
      <c r="E713" s="54"/>
      <c r="F713" s="54"/>
      <c r="G713" s="55">
        <v>218269.92</v>
      </c>
      <c r="H713" s="55">
        <v>218269.92</v>
      </c>
      <c r="I713" s="56">
        <f t="shared" si="11"/>
        <v>0</v>
      </c>
      <c r="J713" s="59"/>
      <c r="K713" s="58"/>
      <c r="L713" s="59"/>
      <c r="M713" s="59"/>
    </row>
    <row r="714" spans="1:13" x14ac:dyDescent="0.25">
      <c r="A714" s="52">
        <v>709</v>
      </c>
      <c r="B714" s="53" t="s">
        <v>2233</v>
      </c>
      <c r="C714" s="316" t="s">
        <v>2234</v>
      </c>
      <c r="D714" s="316"/>
      <c r="E714" s="54"/>
      <c r="F714" s="54"/>
      <c r="G714" s="55">
        <v>218269.92</v>
      </c>
      <c r="H714" s="55">
        <v>215739.44</v>
      </c>
      <c r="I714" s="56">
        <f t="shared" si="11"/>
        <v>2530.4800000000105</v>
      </c>
      <c r="J714" s="59"/>
      <c r="K714" s="58"/>
      <c r="L714" s="59"/>
      <c r="M714" s="59"/>
    </row>
    <row r="715" spans="1:13" x14ac:dyDescent="0.25">
      <c r="A715" s="52">
        <v>710</v>
      </c>
      <c r="B715" s="53" t="s">
        <v>2235</v>
      </c>
      <c r="C715" s="316" t="s">
        <v>2236</v>
      </c>
      <c r="D715" s="316"/>
      <c r="E715" s="54"/>
      <c r="F715" s="54"/>
      <c r="G715" s="55">
        <v>218269.92</v>
      </c>
      <c r="H715" s="55">
        <v>215739.44</v>
      </c>
      <c r="I715" s="56">
        <f t="shared" si="11"/>
        <v>2530.4800000000105</v>
      </c>
      <c r="J715" s="59"/>
      <c r="K715" s="58"/>
      <c r="L715" s="59"/>
      <c r="M715" s="59"/>
    </row>
    <row r="716" spans="1:13" x14ac:dyDescent="0.25">
      <c r="A716" s="52">
        <v>711</v>
      </c>
      <c r="B716" s="53" t="s">
        <v>2237</v>
      </c>
      <c r="C716" s="316" t="s">
        <v>2238</v>
      </c>
      <c r="D716" s="316"/>
      <c r="E716" s="54"/>
      <c r="F716" s="54"/>
      <c r="G716" s="55">
        <v>218269.92</v>
      </c>
      <c r="H716" s="55">
        <v>215739.44</v>
      </c>
      <c r="I716" s="56">
        <f t="shared" si="11"/>
        <v>2530.4800000000105</v>
      </c>
      <c r="J716" s="59"/>
      <c r="K716" s="58"/>
      <c r="L716" s="59"/>
      <c r="M716" s="59"/>
    </row>
    <row r="717" spans="1:13" x14ac:dyDescent="0.25">
      <c r="A717" s="52">
        <v>712</v>
      </c>
      <c r="B717" s="53" t="s">
        <v>2239</v>
      </c>
      <c r="C717" s="316" t="s">
        <v>2240</v>
      </c>
      <c r="D717" s="316"/>
      <c r="E717" s="54"/>
      <c r="F717" s="54"/>
      <c r="G717" s="55">
        <v>218269.92</v>
      </c>
      <c r="H717" s="55">
        <v>215739.44</v>
      </c>
      <c r="I717" s="56">
        <f t="shared" si="11"/>
        <v>2530.4800000000105</v>
      </c>
      <c r="J717" s="59"/>
      <c r="K717" s="58"/>
      <c r="L717" s="59"/>
      <c r="M717" s="59"/>
    </row>
    <row r="718" spans="1:13" x14ac:dyDescent="0.25">
      <c r="A718" s="52">
        <v>713</v>
      </c>
      <c r="B718" s="53" t="s">
        <v>2241</v>
      </c>
      <c r="C718" s="316" t="s">
        <v>2242</v>
      </c>
      <c r="D718" s="316"/>
      <c r="E718" s="54"/>
      <c r="F718" s="54"/>
      <c r="G718" s="55">
        <v>218269.92</v>
      </c>
      <c r="H718" s="55">
        <v>215739.44</v>
      </c>
      <c r="I718" s="56">
        <f t="shared" si="11"/>
        <v>2530.4800000000105</v>
      </c>
      <c r="J718" s="59"/>
      <c r="K718" s="58"/>
      <c r="L718" s="59"/>
      <c r="M718" s="59"/>
    </row>
    <row r="719" spans="1:13" x14ac:dyDescent="0.25">
      <c r="A719" s="52">
        <v>714</v>
      </c>
      <c r="B719" s="53" t="s">
        <v>2243</v>
      </c>
      <c r="C719" s="316" t="s">
        <v>2244</v>
      </c>
      <c r="D719" s="316"/>
      <c r="E719" s="54"/>
      <c r="F719" s="54"/>
      <c r="G719" s="55">
        <v>218269.92</v>
      </c>
      <c r="H719" s="55">
        <v>215739.44</v>
      </c>
      <c r="I719" s="56">
        <f t="shared" si="11"/>
        <v>2530.4800000000105</v>
      </c>
      <c r="J719" s="59"/>
      <c r="K719" s="58"/>
      <c r="L719" s="59"/>
      <c r="M719" s="59"/>
    </row>
    <row r="720" spans="1:13" x14ac:dyDescent="0.25">
      <c r="A720" s="52">
        <v>715</v>
      </c>
      <c r="B720" s="53" t="s">
        <v>2245</v>
      </c>
      <c r="C720" s="316" t="s">
        <v>2246</v>
      </c>
      <c r="D720" s="316"/>
      <c r="E720" s="54"/>
      <c r="F720" s="54"/>
      <c r="G720" s="55">
        <v>59199.360000000001</v>
      </c>
      <c r="H720" s="55">
        <v>59199.360000000001</v>
      </c>
      <c r="I720" s="56">
        <f t="shared" si="11"/>
        <v>0</v>
      </c>
      <c r="J720" s="59"/>
      <c r="K720" s="58"/>
      <c r="L720" s="59"/>
      <c r="M720" s="59"/>
    </row>
    <row r="721" spans="1:13" x14ac:dyDescent="0.25">
      <c r="A721" s="52">
        <v>716</v>
      </c>
      <c r="B721" s="53" t="s">
        <v>2247</v>
      </c>
      <c r="C721" s="316" t="s">
        <v>2248</v>
      </c>
      <c r="D721" s="316"/>
      <c r="E721" s="54"/>
      <c r="F721" s="54"/>
      <c r="G721" s="55">
        <v>218269.92</v>
      </c>
      <c r="H721" s="55">
        <v>215739.44</v>
      </c>
      <c r="I721" s="56">
        <f t="shared" si="11"/>
        <v>2530.4800000000105</v>
      </c>
      <c r="J721" s="59"/>
      <c r="K721" s="58"/>
      <c r="L721" s="59"/>
      <c r="M721" s="59"/>
    </row>
    <row r="722" spans="1:13" x14ac:dyDescent="0.25">
      <c r="A722" s="52">
        <v>717</v>
      </c>
      <c r="B722" s="53" t="s">
        <v>2249</v>
      </c>
      <c r="C722" s="316" t="s">
        <v>2250</v>
      </c>
      <c r="D722" s="316"/>
      <c r="E722" s="54"/>
      <c r="F722" s="54"/>
      <c r="G722" s="55">
        <v>218269.92</v>
      </c>
      <c r="H722" s="55">
        <v>215739.44</v>
      </c>
      <c r="I722" s="56">
        <f t="shared" si="11"/>
        <v>2530.4800000000105</v>
      </c>
      <c r="J722" s="59"/>
      <c r="K722" s="58"/>
      <c r="L722" s="59"/>
      <c r="M722" s="59"/>
    </row>
    <row r="723" spans="1:13" x14ac:dyDescent="0.25">
      <c r="A723" s="52">
        <v>718</v>
      </c>
      <c r="B723" s="53" t="s">
        <v>2251</v>
      </c>
      <c r="C723" s="316" t="s">
        <v>2252</v>
      </c>
      <c r="D723" s="316"/>
      <c r="E723" s="54"/>
      <c r="F723" s="54"/>
      <c r="G723" s="55">
        <v>218269.92</v>
      </c>
      <c r="H723" s="55">
        <v>215739.44</v>
      </c>
      <c r="I723" s="56">
        <f t="shared" si="11"/>
        <v>2530.4800000000105</v>
      </c>
      <c r="J723" s="59"/>
      <c r="K723" s="58"/>
      <c r="L723" s="59"/>
      <c r="M723" s="59"/>
    </row>
    <row r="724" spans="1:13" x14ac:dyDescent="0.25">
      <c r="A724" s="52">
        <v>719</v>
      </c>
      <c r="B724" s="53" t="s">
        <v>2253</v>
      </c>
      <c r="C724" s="316" t="s">
        <v>2254</v>
      </c>
      <c r="D724" s="316"/>
      <c r="E724" s="54"/>
      <c r="F724" s="54"/>
      <c r="G724" s="55">
        <v>218269.92</v>
      </c>
      <c r="H724" s="55">
        <v>215739.44</v>
      </c>
      <c r="I724" s="56">
        <f t="shared" si="11"/>
        <v>2530.4800000000105</v>
      </c>
      <c r="J724" s="59"/>
      <c r="K724" s="58"/>
      <c r="L724" s="59"/>
      <c r="M724" s="59"/>
    </row>
    <row r="725" spans="1:13" x14ac:dyDescent="0.25">
      <c r="A725" s="52">
        <v>720</v>
      </c>
      <c r="B725" s="53" t="s">
        <v>2255</v>
      </c>
      <c r="C725" s="316" t="s">
        <v>2256</v>
      </c>
      <c r="D725" s="316"/>
      <c r="E725" s="54"/>
      <c r="F725" s="54"/>
      <c r="G725" s="55">
        <v>218269.92</v>
      </c>
      <c r="H725" s="55">
        <v>215739.44</v>
      </c>
      <c r="I725" s="56">
        <f t="shared" si="11"/>
        <v>2530.4800000000105</v>
      </c>
      <c r="J725" s="59"/>
      <c r="K725" s="58"/>
      <c r="L725" s="59"/>
      <c r="M725" s="59"/>
    </row>
    <row r="726" spans="1:13" x14ac:dyDescent="0.25">
      <c r="A726" s="52">
        <v>721</v>
      </c>
      <c r="B726" s="53" t="s">
        <v>2257</v>
      </c>
      <c r="C726" s="316" t="s">
        <v>2258</v>
      </c>
      <c r="D726" s="316"/>
      <c r="E726" s="54"/>
      <c r="F726" s="54"/>
      <c r="G726" s="55">
        <v>218269.92</v>
      </c>
      <c r="H726" s="55">
        <v>215739.44</v>
      </c>
      <c r="I726" s="56">
        <f t="shared" si="11"/>
        <v>2530.4800000000105</v>
      </c>
      <c r="J726" s="59"/>
      <c r="K726" s="58"/>
      <c r="L726" s="59"/>
      <c r="M726" s="59"/>
    </row>
    <row r="727" spans="1:13" x14ac:dyDescent="0.25">
      <c r="A727" s="52">
        <v>722</v>
      </c>
      <c r="B727" s="53" t="s">
        <v>2259</v>
      </c>
      <c r="C727" s="316" t="s">
        <v>2260</v>
      </c>
      <c r="D727" s="316"/>
      <c r="E727" s="54"/>
      <c r="F727" s="54"/>
      <c r="G727" s="55">
        <v>218269.92</v>
      </c>
      <c r="H727" s="55">
        <v>215739.44</v>
      </c>
      <c r="I727" s="56">
        <f t="shared" si="11"/>
        <v>2530.4800000000105</v>
      </c>
      <c r="J727" s="59"/>
      <c r="K727" s="58"/>
      <c r="L727" s="59"/>
      <c r="M727" s="59"/>
    </row>
    <row r="728" spans="1:13" x14ac:dyDescent="0.25">
      <c r="A728" s="52">
        <v>723</v>
      </c>
      <c r="B728" s="53" t="s">
        <v>2261</v>
      </c>
      <c r="C728" s="316" t="s">
        <v>2262</v>
      </c>
      <c r="D728" s="316"/>
      <c r="E728" s="54"/>
      <c r="F728" s="54"/>
      <c r="G728" s="55">
        <v>218269.92</v>
      </c>
      <c r="H728" s="55">
        <v>215739.44</v>
      </c>
      <c r="I728" s="56">
        <f t="shared" si="11"/>
        <v>2530.4800000000105</v>
      </c>
      <c r="J728" s="59"/>
      <c r="K728" s="58"/>
      <c r="L728" s="59"/>
      <c r="M728" s="59"/>
    </row>
    <row r="729" spans="1:13" x14ac:dyDescent="0.25">
      <c r="A729" s="52">
        <v>724</v>
      </c>
      <c r="B729" s="53" t="s">
        <v>2263</v>
      </c>
      <c r="C729" s="316" t="s">
        <v>2264</v>
      </c>
      <c r="D729" s="316"/>
      <c r="E729" s="54"/>
      <c r="F729" s="54"/>
      <c r="G729" s="55">
        <v>218269.92</v>
      </c>
      <c r="H729" s="55">
        <v>215739.44</v>
      </c>
      <c r="I729" s="56">
        <f t="shared" si="11"/>
        <v>2530.4800000000105</v>
      </c>
      <c r="J729" s="59"/>
      <c r="K729" s="58"/>
      <c r="L729" s="59"/>
      <c r="M729" s="59"/>
    </row>
    <row r="730" spans="1:13" x14ac:dyDescent="0.25">
      <c r="A730" s="52">
        <v>725</v>
      </c>
      <c r="B730" s="53" t="s">
        <v>2265</v>
      </c>
      <c r="C730" s="316" t="s">
        <v>2266</v>
      </c>
      <c r="D730" s="316"/>
      <c r="E730" s="54"/>
      <c r="F730" s="54"/>
      <c r="G730" s="55">
        <v>218269.92</v>
      </c>
      <c r="H730" s="55">
        <v>215739.44</v>
      </c>
      <c r="I730" s="56">
        <f t="shared" si="11"/>
        <v>2530.4800000000105</v>
      </c>
      <c r="J730" s="59"/>
      <c r="K730" s="58"/>
      <c r="L730" s="59"/>
      <c r="M730" s="59"/>
    </row>
    <row r="731" spans="1:13" x14ac:dyDescent="0.25">
      <c r="A731" s="52">
        <v>726</v>
      </c>
      <c r="B731" s="53" t="s">
        <v>2267</v>
      </c>
      <c r="C731" s="316" t="s">
        <v>2268</v>
      </c>
      <c r="D731" s="316"/>
      <c r="E731" s="54"/>
      <c r="F731" s="54"/>
      <c r="G731" s="55">
        <v>59739.68</v>
      </c>
      <c r="H731" s="55">
        <v>59739.68</v>
      </c>
      <c r="I731" s="56">
        <f t="shared" si="11"/>
        <v>0</v>
      </c>
      <c r="J731" s="59"/>
      <c r="K731" s="58"/>
      <c r="L731" s="59"/>
      <c r="M731" s="59"/>
    </row>
    <row r="732" spans="1:13" x14ac:dyDescent="0.25">
      <c r="A732" s="52">
        <v>727</v>
      </c>
      <c r="B732" s="53" t="s">
        <v>2269</v>
      </c>
      <c r="C732" s="316" t="s">
        <v>2270</v>
      </c>
      <c r="D732" s="316"/>
      <c r="E732" s="54"/>
      <c r="F732" s="54"/>
      <c r="G732" s="55">
        <v>218269.92</v>
      </c>
      <c r="H732" s="55">
        <v>215739.44</v>
      </c>
      <c r="I732" s="56">
        <f t="shared" si="11"/>
        <v>2530.4800000000105</v>
      </c>
      <c r="J732" s="59"/>
      <c r="K732" s="58"/>
      <c r="L732" s="59"/>
      <c r="M732" s="59"/>
    </row>
    <row r="733" spans="1:13" x14ac:dyDescent="0.25">
      <c r="A733" s="52">
        <v>728</v>
      </c>
      <c r="B733" s="53" t="s">
        <v>2271</v>
      </c>
      <c r="C733" s="316" t="s">
        <v>2272</v>
      </c>
      <c r="D733" s="316"/>
      <c r="E733" s="54"/>
      <c r="F733" s="54"/>
      <c r="G733" s="55">
        <v>218269.92</v>
      </c>
      <c r="H733" s="55">
        <v>215739.44</v>
      </c>
      <c r="I733" s="56">
        <f t="shared" si="11"/>
        <v>2530.4800000000105</v>
      </c>
      <c r="J733" s="59"/>
      <c r="K733" s="58"/>
      <c r="L733" s="59"/>
      <c r="M733" s="59"/>
    </row>
    <row r="734" spans="1:13" x14ac:dyDescent="0.25">
      <c r="A734" s="52">
        <v>729</v>
      </c>
      <c r="B734" s="53" t="s">
        <v>2273</v>
      </c>
      <c r="C734" s="316" t="s">
        <v>2274</v>
      </c>
      <c r="D734" s="316"/>
      <c r="E734" s="54"/>
      <c r="F734" s="54"/>
      <c r="G734" s="55">
        <v>218279.84</v>
      </c>
      <c r="H734" s="55">
        <v>215745.32</v>
      </c>
      <c r="I734" s="56">
        <f t="shared" si="11"/>
        <v>2534.5199999999895</v>
      </c>
      <c r="J734" s="59"/>
      <c r="K734" s="58"/>
      <c r="L734" s="59"/>
      <c r="M734" s="59"/>
    </row>
    <row r="735" spans="1:13" x14ac:dyDescent="0.25">
      <c r="A735" s="52">
        <v>730</v>
      </c>
      <c r="B735" s="53" t="s">
        <v>2275</v>
      </c>
      <c r="C735" s="316" t="s">
        <v>2276</v>
      </c>
      <c r="D735" s="316"/>
      <c r="E735" s="54"/>
      <c r="F735" s="54"/>
      <c r="G735" s="55">
        <v>218269.92</v>
      </c>
      <c r="H735" s="55">
        <v>215739.44</v>
      </c>
      <c r="I735" s="56">
        <f t="shared" si="11"/>
        <v>2530.4800000000105</v>
      </c>
      <c r="J735" s="59"/>
      <c r="K735" s="58"/>
      <c r="L735" s="59"/>
      <c r="M735" s="59"/>
    </row>
    <row r="736" spans="1:13" x14ac:dyDescent="0.25">
      <c r="A736" s="52">
        <v>731</v>
      </c>
      <c r="B736" s="53" t="s">
        <v>2277</v>
      </c>
      <c r="C736" s="316" t="s">
        <v>2278</v>
      </c>
      <c r="D736" s="316"/>
      <c r="E736" s="54"/>
      <c r="F736" s="54"/>
      <c r="G736" s="55">
        <v>10356</v>
      </c>
      <c r="H736" s="55">
        <v>10356</v>
      </c>
      <c r="I736" s="56">
        <f t="shared" si="11"/>
        <v>0</v>
      </c>
      <c r="J736" s="59"/>
      <c r="K736" s="58"/>
      <c r="L736" s="59"/>
      <c r="M736" s="59"/>
    </row>
    <row r="737" spans="1:13" x14ac:dyDescent="0.25">
      <c r="A737" s="52">
        <v>732</v>
      </c>
      <c r="B737" s="53" t="s">
        <v>2279</v>
      </c>
      <c r="C737" s="316" t="s">
        <v>2280</v>
      </c>
      <c r="D737" s="316"/>
      <c r="E737" s="54"/>
      <c r="F737" s="54"/>
      <c r="G737" s="55">
        <v>5178</v>
      </c>
      <c r="H737" s="55">
        <v>5178</v>
      </c>
      <c r="I737" s="56">
        <f t="shared" si="11"/>
        <v>0</v>
      </c>
      <c r="J737" s="59"/>
      <c r="K737" s="58"/>
      <c r="L737" s="59"/>
      <c r="M737" s="59"/>
    </row>
    <row r="738" spans="1:13" x14ac:dyDescent="0.25">
      <c r="A738" s="52">
        <v>733</v>
      </c>
      <c r="B738" s="53" t="s">
        <v>2281</v>
      </c>
      <c r="C738" s="316" t="s">
        <v>2282</v>
      </c>
      <c r="D738" s="316"/>
      <c r="E738" s="54"/>
      <c r="F738" s="54"/>
      <c r="G738" s="55">
        <v>3452.59</v>
      </c>
      <c r="H738" s="55">
        <v>3452.59</v>
      </c>
      <c r="I738" s="56">
        <f t="shared" si="11"/>
        <v>0</v>
      </c>
      <c r="J738" s="59"/>
      <c r="K738" s="58"/>
      <c r="L738" s="59"/>
      <c r="M738" s="59"/>
    </row>
    <row r="739" spans="1:13" x14ac:dyDescent="0.25">
      <c r="A739" s="52">
        <v>734</v>
      </c>
      <c r="B739" s="53" t="s">
        <v>2283</v>
      </c>
      <c r="C739" s="316" t="s">
        <v>2284</v>
      </c>
      <c r="D739" s="316"/>
      <c r="E739" s="54"/>
      <c r="F739" s="54"/>
      <c r="G739" s="55">
        <v>59627.040000000001</v>
      </c>
      <c r="H739" s="55">
        <v>59627.040000000001</v>
      </c>
      <c r="I739" s="56">
        <f t="shared" si="11"/>
        <v>0</v>
      </c>
      <c r="J739" s="59"/>
      <c r="K739" s="58"/>
      <c r="L739" s="59"/>
      <c r="M739" s="59"/>
    </row>
    <row r="740" spans="1:13" x14ac:dyDescent="0.25">
      <c r="A740" s="52">
        <v>735</v>
      </c>
      <c r="B740" s="53" t="s">
        <v>2285</v>
      </c>
      <c r="C740" s="316" t="s">
        <v>2286</v>
      </c>
      <c r="D740" s="316"/>
      <c r="E740" s="54"/>
      <c r="F740" s="54"/>
      <c r="G740" s="55">
        <v>59627.040000000001</v>
      </c>
      <c r="H740" s="55">
        <v>59627.040000000001</v>
      </c>
      <c r="I740" s="56">
        <f t="shared" si="11"/>
        <v>0</v>
      </c>
      <c r="J740" s="59"/>
      <c r="K740" s="58"/>
      <c r="L740" s="59"/>
      <c r="M740" s="59"/>
    </row>
    <row r="741" spans="1:13" x14ac:dyDescent="0.25">
      <c r="A741" s="52">
        <v>736</v>
      </c>
      <c r="B741" s="53" t="s">
        <v>2287</v>
      </c>
      <c r="C741" s="316" t="s">
        <v>2288</v>
      </c>
      <c r="D741" s="316"/>
      <c r="E741" s="54"/>
      <c r="F741" s="54"/>
      <c r="G741" s="55">
        <v>70000</v>
      </c>
      <c r="H741" s="55">
        <v>70000</v>
      </c>
      <c r="I741" s="56">
        <f t="shared" si="11"/>
        <v>0</v>
      </c>
      <c r="J741" s="59"/>
      <c r="K741" s="58"/>
      <c r="L741" s="59"/>
      <c r="M741" s="59"/>
    </row>
    <row r="742" spans="1:13" x14ac:dyDescent="0.25">
      <c r="A742" s="52">
        <v>737</v>
      </c>
      <c r="B742" s="53" t="s">
        <v>2289</v>
      </c>
      <c r="C742" s="316" t="s">
        <v>2290</v>
      </c>
      <c r="D742" s="316"/>
      <c r="E742" s="54"/>
      <c r="F742" s="54"/>
      <c r="G742" s="55">
        <v>59627.040000000001</v>
      </c>
      <c r="H742" s="55">
        <v>59627.040000000001</v>
      </c>
      <c r="I742" s="56">
        <f t="shared" si="11"/>
        <v>0</v>
      </c>
      <c r="J742" s="59"/>
      <c r="K742" s="58"/>
      <c r="L742" s="59"/>
      <c r="M742" s="59"/>
    </row>
    <row r="743" spans="1:13" x14ac:dyDescent="0.25">
      <c r="A743" s="52">
        <v>738</v>
      </c>
      <c r="B743" s="53" t="s">
        <v>2291</v>
      </c>
      <c r="C743" s="316" t="s">
        <v>2292</v>
      </c>
      <c r="D743" s="316"/>
      <c r="E743" s="54"/>
      <c r="F743" s="54"/>
      <c r="G743" s="55">
        <v>59627.040000000001</v>
      </c>
      <c r="H743" s="55">
        <v>59627.040000000001</v>
      </c>
      <c r="I743" s="56">
        <f t="shared" si="11"/>
        <v>0</v>
      </c>
      <c r="J743" s="59"/>
      <c r="K743" s="58"/>
      <c r="L743" s="59"/>
      <c r="M743" s="59"/>
    </row>
    <row r="744" spans="1:13" x14ac:dyDescent="0.25">
      <c r="A744" s="52">
        <v>739</v>
      </c>
      <c r="B744" s="53" t="s">
        <v>2293</v>
      </c>
      <c r="C744" s="316" t="s">
        <v>2294</v>
      </c>
      <c r="D744" s="316"/>
      <c r="E744" s="54"/>
      <c r="F744" s="54"/>
      <c r="G744" s="55">
        <v>59627.040000000001</v>
      </c>
      <c r="H744" s="55">
        <v>59627.040000000001</v>
      </c>
      <c r="I744" s="56">
        <f t="shared" si="11"/>
        <v>0</v>
      </c>
      <c r="J744" s="59"/>
      <c r="K744" s="58"/>
      <c r="L744" s="59"/>
      <c r="M744" s="59"/>
    </row>
    <row r="745" spans="1:13" x14ac:dyDescent="0.25">
      <c r="A745" s="52">
        <v>740</v>
      </c>
      <c r="B745" s="53" t="s">
        <v>2295</v>
      </c>
      <c r="C745" s="316" t="s">
        <v>2296</v>
      </c>
      <c r="D745" s="316"/>
      <c r="E745" s="54"/>
      <c r="F745" s="54"/>
      <c r="G745" s="55">
        <v>59627.040000000001</v>
      </c>
      <c r="H745" s="55">
        <v>59627.040000000001</v>
      </c>
      <c r="I745" s="56">
        <f t="shared" si="11"/>
        <v>0</v>
      </c>
      <c r="J745" s="59"/>
      <c r="K745" s="58"/>
      <c r="L745" s="59"/>
      <c r="M745" s="59"/>
    </row>
    <row r="746" spans="1:13" x14ac:dyDescent="0.25">
      <c r="A746" s="52">
        <v>741</v>
      </c>
      <c r="B746" s="53" t="s">
        <v>2297</v>
      </c>
      <c r="C746" s="316" t="s">
        <v>2298</v>
      </c>
      <c r="D746" s="316"/>
      <c r="E746" s="54"/>
      <c r="F746" s="54"/>
      <c r="G746" s="55">
        <v>59627.040000000001</v>
      </c>
      <c r="H746" s="55">
        <v>59627.040000000001</v>
      </c>
      <c r="I746" s="56">
        <f t="shared" si="11"/>
        <v>0</v>
      </c>
      <c r="J746" s="59"/>
      <c r="K746" s="58"/>
      <c r="L746" s="59"/>
      <c r="M746" s="59"/>
    </row>
    <row r="747" spans="1:13" x14ac:dyDescent="0.25">
      <c r="A747" s="52">
        <v>742</v>
      </c>
      <c r="B747" s="53" t="s">
        <v>2299</v>
      </c>
      <c r="C747" s="316" t="s">
        <v>2300</v>
      </c>
      <c r="D747" s="316"/>
      <c r="E747" s="54"/>
      <c r="F747" s="54"/>
      <c r="G747" s="55">
        <v>59627.040000000001</v>
      </c>
      <c r="H747" s="55">
        <v>59627.040000000001</v>
      </c>
      <c r="I747" s="56">
        <f t="shared" si="11"/>
        <v>0</v>
      </c>
      <c r="J747" s="59"/>
      <c r="K747" s="58"/>
      <c r="L747" s="59"/>
      <c r="M747" s="59"/>
    </row>
    <row r="748" spans="1:13" x14ac:dyDescent="0.25">
      <c r="A748" s="52">
        <v>743</v>
      </c>
      <c r="B748" s="53" t="s">
        <v>2301</v>
      </c>
      <c r="C748" s="316" t="s">
        <v>2302</v>
      </c>
      <c r="D748" s="316"/>
      <c r="E748" s="54"/>
      <c r="F748" s="54"/>
      <c r="G748" s="55">
        <v>59627.040000000001</v>
      </c>
      <c r="H748" s="55">
        <v>59627.040000000001</v>
      </c>
      <c r="I748" s="56">
        <f t="shared" si="11"/>
        <v>0</v>
      </c>
      <c r="J748" s="59"/>
      <c r="K748" s="58"/>
      <c r="L748" s="59"/>
      <c r="M748" s="59"/>
    </row>
    <row r="749" spans="1:13" x14ac:dyDescent="0.25">
      <c r="A749" s="52">
        <v>744</v>
      </c>
      <c r="B749" s="53" t="s">
        <v>2303</v>
      </c>
      <c r="C749" s="316" t="s">
        <v>2304</v>
      </c>
      <c r="D749" s="316"/>
      <c r="E749" s="54"/>
      <c r="F749" s="54"/>
      <c r="G749" s="55">
        <v>59627.040000000001</v>
      </c>
      <c r="H749" s="55">
        <v>59627.040000000001</v>
      </c>
      <c r="I749" s="56">
        <f t="shared" si="11"/>
        <v>0</v>
      </c>
      <c r="J749" s="59"/>
      <c r="K749" s="58"/>
      <c r="L749" s="59"/>
      <c r="M749" s="59"/>
    </row>
    <row r="750" spans="1:13" x14ac:dyDescent="0.25">
      <c r="A750" s="52">
        <v>745</v>
      </c>
      <c r="B750" s="53" t="s">
        <v>2305</v>
      </c>
      <c r="C750" s="316" t="s">
        <v>2306</v>
      </c>
      <c r="D750" s="316"/>
      <c r="E750" s="54"/>
      <c r="F750" s="54"/>
      <c r="G750" s="55">
        <v>59627.040000000001</v>
      </c>
      <c r="H750" s="55">
        <v>59627.040000000001</v>
      </c>
      <c r="I750" s="56">
        <f t="shared" si="11"/>
        <v>0</v>
      </c>
      <c r="J750" s="59"/>
      <c r="K750" s="58"/>
      <c r="L750" s="59"/>
      <c r="M750" s="59"/>
    </row>
    <row r="751" spans="1:13" x14ac:dyDescent="0.25">
      <c r="A751" s="52">
        <v>746</v>
      </c>
      <c r="B751" s="53" t="s">
        <v>2307</v>
      </c>
      <c r="C751" s="316" t="s">
        <v>2308</v>
      </c>
      <c r="D751" s="316"/>
      <c r="E751" s="54"/>
      <c r="F751" s="54"/>
      <c r="G751" s="55">
        <v>59627.040000000001</v>
      </c>
      <c r="H751" s="55">
        <v>59627.040000000001</v>
      </c>
      <c r="I751" s="56">
        <f t="shared" si="11"/>
        <v>0</v>
      </c>
      <c r="J751" s="59"/>
      <c r="K751" s="58"/>
      <c r="L751" s="59"/>
      <c r="M751" s="59"/>
    </row>
    <row r="752" spans="1:13" x14ac:dyDescent="0.25">
      <c r="A752" s="52">
        <v>747</v>
      </c>
      <c r="B752" s="53" t="s">
        <v>2309</v>
      </c>
      <c r="C752" s="316" t="s">
        <v>2310</v>
      </c>
      <c r="D752" s="316"/>
      <c r="E752" s="54"/>
      <c r="F752" s="54"/>
      <c r="G752" s="55">
        <v>284912.8</v>
      </c>
      <c r="H752" s="55">
        <v>284912.8</v>
      </c>
      <c r="I752" s="56">
        <f t="shared" si="11"/>
        <v>0</v>
      </c>
      <c r="J752" s="59"/>
      <c r="K752" s="58"/>
      <c r="L752" s="59"/>
      <c r="M752" s="59"/>
    </row>
    <row r="753" spans="1:13" x14ac:dyDescent="0.25">
      <c r="A753" s="52">
        <v>748</v>
      </c>
      <c r="B753" s="53" t="s">
        <v>2311</v>
      </c>
      <c r="C753" s="316" t="s">
        <v>2312</v>
      </c>
      <c r="D753" s="316"/>
      <c r="E753" s="54"/>
      <c r="F753" s="54"/>
      <c r="G753" s="55">
        <v>59627.040000000001</v>
      </c>
      <c r="H753" s="55">
        <v>59627.040000000001</v>
      </c>
      <c r="I753" s="56">
        <f t="shared" si="11"/>
        <v>0</v>
      </c>
      <c r="J753" s="59"/>
      <c r="K753" s="58"/>
      <c r="L753" s="59"/>
      <c r="M753" s="59"/>
    </row>
    <row r="754" spans="1:13" x14ac:dyDescent="0.25">
      <c r="A754" s="52">
        <v>749</v>
      </c>
      <c r="B754" s="53" t="s">
        <v>2313</v>
      </c>
      <c r="C754" s="316" t="s">
        <v>2314</v>
      </c>
      <c r="D754" s="316"/>
      <c r="E754" s="54"/>
      <c r="F754" s="54"/>
      <c r="G754" s="55">
        <v>59627.040000000001</v>
      </c>
      <c r="H754" s="55">
        <v>59627.040000000001</v>
      </c>
      <c r="I754" s="56">
        <f t="shared" si="11"/>
        <v>0</v>
      </c>
      <c r="J754" s="59"/>
      <c r="K754" s="58"/>
      <c r="L754" s="59"/>
      <c r="M754" s="59"/>
    </row>
    <row r="755" spans="1:13" x14ac:dyDescent="0.25">
      <c r="A755" s="52">
        <v>750</v>
      </c>
      <c r="B755" s="53" t="s">
        <v>2315</v>
      </c>
      <c r="C755" s="316" t="s">
        <v>2316</v>
      </c>
      <c r="D755" s="316"/>
      <c r="E755" s="54"/>
      <c r="F755" s="54"/>
      <c r="G755" s="55">
        <v>59627.040000000001</v>
      </c>
      <c r="H755" s="55">
        <v>59627.040000000001</v>
      </c>
      <c r="I755" s="56">
        <f t="shared" si="11"/>
        <v>0</v>
      </c>
      <c r="J755" s="59"/>
      <c r="K755" s="58"/>
      <c r="L755" s="59"/>
      <c r="M755" s="59"/>
    </row>
    <row r="756" spans="1:13" x14ac:dyDescent="0.25">
      <c r="A756" s="52">
        <v>751</v>
      </c>
      <c r="B756" s="53" t="s">
        <v>2317</v>
      </c>
      <c r="C756" s="316" t="s">
        <v>2318</v>
      </c>
      <c r="D756" s="316"/>
      <c r="E756" s="54"/>
      <c r="F756" s="54"/>
      <c r="G756" s="55">
        <v>59627.040000000001</v>
      </c>
      <c r="H756" s="55">
        <v>59627.040000000001</v>
      </c>
      <c r="I756" s="56">
        <f t="shared" si="11"/>
        <v>0</v>
      </c>
      <c r="J756" s="59"/>
      <c r="K756" s="58"/>
      <c r="L756" s="59"/>
      <c r="M756" s="59"/>
    </row>
    <row r="757" spans="1:13" x14ac:dyDescent="0.25">
      <c r="A757" s="52">
        <v>752</v>
      </c>
      <c r="B757" s="53" t="s">
        <v>2319</v>
      </c>
      <c r="C757" s="316" t="s">
        <v>2320</v>
      </c>
      <c r="D757" s="316"/>
      <c r="E757" s="54"/>
      <c r="F757" s="54"/>
      <c r="G757" s="55">
        <v>59627.040000000001</v>
      </c>
      <c r="H757" s="55">
        <v>59627.040000000001</v>
      </c>
      <c r="I757" s="56">
        <f t="shared" si="11"/>
        <v>0</v>
      </c>
      <c r="J757" s="59"/>
      <c r="K757" s="58"/>
      <c r="L757" s="59"/>
      <c r="M757" s="59"/>
    </row>
    <row r="758" spans="1:13" x14ac:dyDescent="0.25">
      <c r="A758" s="52">
        <v>753</v>
      </c>
      <c r="B758" s="53" t="s">
        <v>2321</v>
      </c>
      <c r="C758" s="316" t="s">
        <v>2322</v>
      </c>
      <c r="D758" s="316"/>
      <c r="E758" s="54"/>
      <c r="F758" s="54"/>
      <c r="G758" s="55">
        <v>59627.040000000001</v>
      </c>
      <c r="H758" s="55">
        <v>59627.040000000001</v>
      </c>
      <c r="I758" s="56">
        <f t="shared" si="11"/>
        <v>0</v>
      </c>
      <c r="J758" s="59"/>
      <c r="K758" s="58"/>
      <c r="L758" s="59"/>
      <c r="M758" s="59"/>
    </row>
    <row r="759" spans="1:13" x14ac:dyDescent="0.25">
      <c r="A759" s="52">
        <v>754</v>
      </c>
      <c r="B759" s="53" t="s">
        <v>2323</v>
      </c>
      <c r="C759" s="316" t="s">
        <v>2324</v>
      </c>
      <c r="D759" s="316"/>
      <c r="E759" s="54"/>
      <c r="F759" s="54"/>
      <c r="G759" s="55">
        <v>59627.040000000001</v>
      </c>
      <c r="H759" s="55">
        <v>59627.040000000001</v>
      </c>
      <c r="I759" s="56">
        <f t="shared" si="11"/>
        <v>0</v>
      </c>
      <c r="J759" s="59"/>
      <c r="K759" s="58"/>
      <c r="L759" s="59"/>
      <c r="M759" s="59"/>
    </row>
    <row r="760" spans="1:13" x14ac:dyDescent="0.25">
      <c r="A760" s="52">
        <v>755</v>
      </c>
      <c r="B760" s="53" t="s">
        <v>2325</v>
      </c>
      <c r="C760" s="316" t="s">
        <v>2326</v>
      </c>
      <c r="D760" s="316"/>
      <c r="E760" s="54"/>
      <c r="F760" s="54"/>
      <c r="G760" s="55">
        <v>59627.040000000001</v>
      </c>
      <c r="H760" s="55">
        <v>59627.040000000001</v>
      </c>
      <c r="I760" s="56">
        <f t="shared" si="11"/>
        <v>0</v>
      </c>
      <c r="J760" s="59"/>
      <c r="K760" s="58"/>
      <c r="L760" s="59"/>
      <c r="M760" s="59"/>
    </row>
    <row r="761" spans="1:13" x14ac:dyDescent="0.25">
      <c r="A761" s="52">
        <v>756</v>
      </c>
      <c r="B761" s="53" t="s">
        <v>2327</v>
      </c>
      <c r="C761" s="316" t="s">
        <v>2328</v>
      </c>
      <c r="D761" s="316"/>
      <c r="E761" s="54"/>
      <c r="F761" s="54"/>
      <c r="G761" s="55">
        <v>59627.040000000001</v>
      </c>
      <c r="H761" s="55">
        <v>59627.040000000001</v>
      </c>
      <c r="I761" s="56">
        <f t="shared" si="11"/>
        <v>0</v>
      </c>
      <c r="J761" s="59"/>
      <c r="K761" s="58"/>
      <c r="L761" s="59"/>
      <c r="M761" s="59"/>
    </row>
    <row r="762" spans="1:13" x14ac:dyDescent="0.25">
      <c r="A762" s="52">
        <v>757</v>
      </c>
      <c r="B762" s="53" t="s">
        <v>2329</v>
      </c>
      <c r="C762" s="316" t="s">
        <v>2330</v>
      </c>
      <c r="D762" s="316"/>
      <c r="E762" s="54"/>
      <c r="F762" s="54"/>
      <c r="G762" s="55">
        <v>59627.040000000001</v>
      </c>
      <c r="H762" s="55">
        <v>59627.040000000001</v>
      </c>
      <c r="I762" s="56">
        <f t="shared" si="11"/>
        <v>0</v>
      </c>
      <c r="J762" s="59"/>
      <c r="K762" s="58"/>
      <c r="L762" s="59"/>
      <c r="M762" s="59"/>
    </row>
    <row r="763" spans="1:13" x14ac:dyDescent="0.25">
      <c r="A763" s="52">
        <v>758</v>
      </c>
      <c r="B763" s="53" t="s">
        <v>2331</v>
      </c>
      <c r="C763" s="316" t="s">
        <v>2332</v>
      </c>
      <c r="D763" s="316"/>
      <c r="E763" s="54"/>
      <c r="F763" s="54"/>
      <c r="G763" s="55">
        <v>35397.68</v>
      </c>
      <c r="H763" s="55">
        <v>35397.68</v>
      </c>
      <c r="I763" s="56">
        <f t="shared" si="11"/>
        <v>0</v>
      </c>
      <c r="J763" s="59"/>
      <c r="K763" s="58"/>
      <c r="L763" s="59"/>
      <c r="M763" s="59"/>
    </row>
    <row r="764" spans="1:13" x14ac:dyDescent="0.25">
      <c r="A764" s="52">
        <v>759</v>
      </c>
      <c r="B764" s="53" t="s">
        <v>2333</v>
      </c>
      <c r="C764" s="316" t="s">
        <v>2334</v>
      </c>
      <c r="D764" s="316"/>
      <c r="E764" s="54"/>
      <c r="F764" s="54"/>
      <c r="G764" s="55">
        <v>59627.040000000001</v>
      </c>
      <c r="H764" s="55">
        <v>59627.040000000001</v>
      </c>
      <c r="I764" s="56">
        <f t="shared" si="11"/>
        <v>0</v>
      </c>
      <c r="J764" s="59"/>
      <c r="K764" s="58"/>
      <c r="L764" s="59"/>
      <c r="M764" s="59"/>
    </row>
    <row r="765" spans="1:13" x14ac:dyDescent="0.25">
      <c r="A765" s="52">
        <v>760</v>
      </c>
      <c r="B765" s="53" t="s">
        <v>2335</v>
      </c>
      <c r="C765" s="316" t="s">
        <v>2336</v>
      </c>
      <c r="D765" s="316"/>
      <c r="E765" s="54"/>
      <c r="F765" s="54"/>
      <c r="G765" s="55">
        <v>59627.040000000001</v>
      </c>
      <c r="H765" s="55">
        <v>59627.040000000001</v>
      </c>
      <c r="I765" s="56">
        <f t="shared" si="11"/>
        <v>0</v>
      </c>
      <c r="J765" s="59"/>
      <c r="K765" s="58"/>
      <c r="L765" s="59"/>
      <c r="M765" s="59"/>
    </row>
    <row r="766" spans="1:13" x14ac:dyDescent="0.25">
      <c r="A766" s="52">
        <v>761</v>
      </c>
      <c r="B766" s="53" t="s">
        <v>2337</v>
      </c>
      <c r="C766" s="316" t="s">
        <v>2338</v>
      </c>
      <c r="D766" s="316"/>
      <c r="E766" s="54"/>
      <c r="F766" s="54"/>
      <c r="G766" s="55">
        <v>59627.040000000001</v>
      </c>
      <c r="H766" s="55">
        <v>59627.040000000001</v>
      </c>
      <c r="I766" s="56">
        <f t="shared" si="11"/>
        <v>0</v>
      </c>
      <c r="J766" s="59"/>
      <c r="K766" s="58"/>
      <c r="L766" s="59"/>
      <c r="M766" s="59"/>
    </row>
    <row r="767" spans="1:13" x14ac:dyDescent="0.25">
      <c r="A767" s="52">
        <v>762</v>
      </c>
      <c r="B767" s="53" t="s">
        <v>2339</v>
      </c>
      <c r="C767" s="316" t="s">
        <v>2340</v>
      </c>
      <c r="D767" s="316"/>
      <c r="E767" s="54"/>
      <c r="F767" s="54"/>
      <c r="G767" s="55">
        <v>59627.040000000001</v>
      </c>
      <c r="H767" s="55">
        <v>59627.040000000001</v>
      </c>
      <c r="I767" s="56">
        <f t="shared" si="11"/>
        <v>0</v>
      </c>
      <c r="J767" s="59"/>
      <c r="K767" s="58"/>
      <c r="L767" s="59"/>
      <c r="M767" s="59"/>
    </row>
    <row r="768" spans="1:13" x14ac:dyDescent="0.25">
      <c r="A768" s="52">
        <v>763</v>
      </c>
      <c r="B768" s="53" t="s">
        <v>2341</v>
      </c>
      <c r="C768" s="316" t="s">
        <v>2342</v>
      </c>
      <c r="D768" s="316"/>
      <c r="E768" s="54"/>
      <c r="F768" s="54"/>
      <c r="G768" s="55">
        <v>59627.040000000001</v>
      </c>
      <c r="H768" s="55">
        <v>59627.040000000001</v>
      </c>
      <c r="I768" s="56">
        <f t="shared" si="11"/>
        <v>0</v>
      </c>
      <c r="J768" s="59"/>
      <c r="K768" s="58"/>
      <c r="L768" s="59"/>
      <c r="M768" s="59"/>
    </row>
    <row r="769" spans="1:13" x14ac:dyDescent="0.25">
      <c r="A769" s="52">
        <v>764</v>
      </c>
      <c r="B769" s="53" t="s">
        <v>2343</v>
      </c>
      <c r="C769" s="316" t="s">
        <v>2344</v>
      </c>
      <c r="D769" s="316"/>
      <c r="E769" s="54"/>
      <c r="F769" s="54"/>
      <c r="G769" s="55">
        <v>59627.040000000001</v>
      </c>
      <c r="H769" s="55">
        <v>59627.040000000001</v>
      </c>
      <c r="I769" s="56">
        <f t="shared" si="11"/>
        <v>0</v>
      </c>
      <c r="J769" s="59"/>
      <c r="K769" s="58"/>
      <c r="L769" s="59"/>
      <c r="M769" s="59"/>
    </row>
    <row r="770" spans="1:13" x14ac:dyDescent="0.25">
      <c r="A770" s="52">
        <v>765</v>
      </c>
      <c r="B770" s="53" t="s">
        <v>2345</v>
      </c>
      <c r="C770" s="316" t="s">
        <v>2346</v>
      </c>
      <c r="D770" s="316"/>
      <c r="E770" s="54"/>
      <c r="F770" s="54"/>
      <c r="G770" s="55">
        <v>59627.040000000001</v>
      </c>
      <c r="H770" s="55">
        <v>59627.040000000001</v>
      </c>
      <c r="I770" s="56">
        <f t="shared" si="11"/>
        <v>0</v>
      </c>
      <c r="J770" s="59"/>
      <c r="K770" s="58"/>
      <c r="L770" s="59"/>
      <c r="M770" s="59"/>
    </row>
    <row r="771" spans="1:13" x14ac:dyDescent="0.25">
      <c r="A771" s="52">
        <v>766</v>
      </c>
      <c r="B771" s="53" t="s">
        <v>2347</v>
      </c>
      <c r="C771" s="316" t="s">
        <v>2348</v>
      </c>
      <c r="D771" s="316"/>
      <c r="E771" s="54"/>
      <c r="F771" s="54"/>
      <c r="G771" s="55">
        <v>59627.040000000001</v>
      </c>
      <c r="H771" s="55">
        <v>59627.040000000001</v>
      </c>
      <c r="I771" s="56">
        <f t="shared" si="11"/>
        <v>0</v>
      </c>
      <c r="J771" s="59"/>
      <c r="K771" s="58"/>
      <c r="L771" s="59"/>
      <c r="M771" s="59"/>
    </row>
    <row r="772" spans="1:13" x14ac:dyDescent="0.25">
      <c r="A772" s="52">
        <v>767</v>
      </c>
      <c r="B772" s="53" t="s">
        <v>2349</v>
      </c>
      <c r="C772" s="316" t="s">
        <v>2350</v>
      </c>
      <c r="D772" s="316"/>
      <c r="E772" s="54"/>
      <c r="F772" s="54"/>
      <c r="G772" s="55">
        <v>59627.040000000001</v>
      </c>
      <c r="H772" s="55">
        <v>59627.040000000001</v>
      </c>
      <c r="I772" s="56">
        <f t="shared" si="11"/>
        <v>0</v>
      </c>
      <c r="J772" s="59"/>
      <c r="K772" s="58"/>
      <c r="L772" s="59"/>
      <c r="M772" s="59"/>
    </row>
    <row r="773" spans="1:13" x14ac:dyDescent="0.25">
      <c r="A773" s="52">
        <v>768</v>
      </c>
      <c r="B773" s="53" t="s">
        <v>2351</v>
      </c>
      <c r="C773" s="316" t="s">
        <v>2352</v>
      </c>
      <c r="D773" s="316"/>
      <c r="E773" s="54"/>
      <c r="F773" s="54"/>
      <c r="G773" s="55">
        <v>59627.040000000001</v>
      </c>
      <c r="H773" s="55">
        <v>59627.040000000001</v>
      </c>
      <c r="I773" s="56">
        <f t="shared" si="11"/>
        <v>0</v>
      </c>
      <c r="J773" s="59"/>
      <c r="K773" s="58"/>
      <c r="L773" s="59"/>
      <c r="M773" s="59"/>
    </row>
    <row r="774" spans="1:13" x14ac:dyDescent="0.25">
      <c r="A774" s="52">
        <v>769</v>
      </c>
      <c r="B774" s="53" t="s">
        <v>2353</v>
      </c>
      <c r="C774" s="316" t="s">
        <v>2332</v>
      </c>
      <c r="D774" s="316"/>
      <c r="E774" s="54"/>
      <c r="F774" s="54"/>
      <c r="G774" s="55">
        <v>29497</v>
      </c>
      <c r="H774" s="55">
        <v>29497</v>
      </c>
      <c r="I774" s="56">
        <f t="shared" si="11"/>
        <v>0</v>
      </c>
      <c r="J774" s="59"/>
      <c r="K774" s="58"/>
      <c r="L774" s="59"/>
      <c r="M774" s="59"/>
    </row>
    <row r="775" spans="1:13" x14ac:dyDescent="0.25">
      <c r="A775" s="52">
        <v>770</v>
      </c>
      <c r="B775" s="53" t="s">
        <v>2354</v>
      </c>
      <c r="C775" s="316" t="s">
        <v>2355</v>
      </c>
      <c r="D775" s="316"/>
      <c r="E775" s="54"/>
      <c r="F775" s="54"/>
      <c r="G775" s="55">
        <v>59627.040000000001</v>
      </c>
      <c r="H775" s="55">
        <v>59627.040000000001</v>
      </c>
      <c r="I775" s="56">
        <f t="shared" si="11"/>
        <v>0</v>
      </c>
      <c r="J775" s="59"/>
      <c r="K775" s="58"/>
      <c r="L775" s="59"/>
      <c r="M775" s="59"/>
    </row>
    <row r="776" spans="1:13" x14ac:dyDescent="0.25">
      <c r="A776" s="52">
        <v>771</v>
      </c>
      <c r="B776" s="53" t="s">
        <v>2356</v>
      </c>
      <c r="C776" s="316" t="s">
        <v>2357</v>
      </c>
      <c r="D776" s="316"/>
      <c r="E776" s="54"/>
      <c r="F776" s="54"/>
      <c r="G776" s="55">
        <v>59627.040000000001</v>
      </c>
      <c r="H776" s="55">
        <v>59627.040000000001</v>
      </c>
      <c r="I776" s="56">
        <f t="shared" ref="I776:I826" si="12">G776-H776</f>
        <v>0</v>
      </c>
      <c r="J776" s="59"/>
      <c r="K776" s="58"/>
      <c r="L776" s="59"/>
      <c r="M776" s="59"/>
    </row>
    <row r="777" spans="1:13" x14ac:dyDescent="0.25">
      <c r="A777" s="52">
        <v>772</v>
      </c>
      <c r="B777" s="53" t="s">
        <v>2358</v>
      </c>
      <c r="C777" s="316" t="s">
        <v>2359</v>
      </c>
      <c r="D777" s="316"/>
      <c r="E777" s="54"/>
      <c r="F777" s="54"/>
      <c r="G777" s="55">
        <v>59627.040000000001</v>
      </c>
      <c r="H777" s="55">
        <v>59627.040000000001</v>
      </c>
      <c r="I777" s="56">
        <f t="shared" si="12"/>
        <v>0</v>
      </c>
      <c r="J777" s="59"/>
      <c r="K777" s="58"/>
      <c r="L777" s="59"/>
      <c r="M777" s="59"/>
    </row>
    <row r="778" spans="1:13" x14ac:dyDescent="0.25">
      <c r="A778" s="52">
        <v>773</v>
      </c>
      <c r="B778" s="53" t="s">
        <v>2360</v>
      </c>
      <c r="C778" s="316" t="s">
        <v>2361</v>
      </c>
      <c r="D778" s="316"/>
      <c r="E778" s="54"/>
      <c r="F778" s="54"/>
      <c r="G778" s="55">
        <v>59627.040000000001</v>
      </c>
      <c r="H778" s="55">
        <v>59627.040000000001</v>
      </c>
      <c r="I778" s="56">
        <f t="shared" si="12"/>
        <v>0</v>
      </c>
      <c r="J778" s="59"/>
      <c r="K778" s="58"/>
      <c r="L778" s="59"/>
      <c r="M778" s="59"/>
    </row>
    <row r="779" spans="1:13" x14ac:dyDescent="0.25">
      <c r="A779" s="52">
        <v>774</v>
      </c>
      <c r="B779" s="53" t="s">
        <v>2362</v>
      </c>
      <c r="C779" s="316" t="s">
        <v>2363</v>
      </c>
      <c r="D779" s="316"/>
      <c r="E779" s="54"/>
      <c r="F779" s="54"/>
      <c r="G779" s="55">
        <v>59627.040000000001</v>
      </c>
      <c r="H779" s="55">
        <v>59627.040000000001</v>
      </c>
      <c r="I779" s="56">
        <f t="shared" si="12"/>
        <v>0</v>
      </c>
      <c r="J779" s="59"/>
      <c r="K779" s="58"/>
      <c r="L779" s="59"/>
      <c r="M779" s="59"/>
    </row>
    <row r="780" spans="1:13" x14ac:dyDescent="0.25">
      <c r="A780" s="52">
        <v>775</v>
      </c>
      <c r="B780" s="53" t="s">
        <v>2364</v>
      </c>
      <c r="C780" s="316" t="s">
        <v>2365</v>
      </c>
      <c r="D780" s="316"/>
      <c r="E780" s="54"/>
      <c r="F780" s="54"/>
      <c r="G780" s="55">
        <v>59627.040000000001</v>
      </c>
      <c r="H780" s="55">
        <v>59627.040000000001</v>
      </c>
      <c r="I780" s="56">
        <f t="shared" si="12"/>
        <v>0</v>
      </c>
      <c r="J780" s="59"/>
      <c r="K780" s="58"/>
      <c r="L780" s="59"/>
      <c r="M780" s="59"/>
    </row>
    <row r="781" spans="1:13" x14ac:dyDescent="0.25">
      <c r="A781" s="52">
        <v>776</v>
      </c>
      <c r="B781" s="53" t="s">
        <v>2366</v>
      </c>
      <c r="C781" s="316" t="s">
        <v>2367</v>
      </c>
      <c r="D781" s="316"/>
      <c r="E781" s="54"/>
      <c r="F781" s="54"/>
      <c r="G781" s="55">
        <v>59627.040000000001</v>
      </c>
      <c r="H781" s="55">
        <v>59627.040000000001</v>
      </c>
      <c r="I781" s="56">
        <f t="shared" si="12"/>
        <v>0</v>
      </c>
      <c r="J781" s="59"/>
      <c r="K781" s="58"/>
      <c r="L781" s="59"/>
      <c r="M781" s="59"/>
    </row>
    <row r="782" spans="1:13" x14ac:dyDescent="0.25">
      <c r="A782" s="52">
        <v>777</v>
      </c>
      <c r="B782" s="53" t="s">
        <v>2368</v>
      </c>
      <c r="C782" s="316" t="s">
        <v>2369</v>
      </c>
      <c r="D782" s="316"/>
      <c r="E782" s="54"/>
      <c r="F782" s="54"/>
      <c r="G782" s="55">
        <v>59627.040000000001</v>
      </c>
      <c r="H782" s="55">
        <v>59627.040000000001</v>
      </c>
      <c r="I782" s="56">
        <f t="shared" si="12"/>
        <v>0</v>
      </c>
      <c r="J782" s="59"/>
      <c r="K782" s="58"/>
      <c r="L782" s="59"/>
      <c r="M782" s="59"/>
    </row>
    <row r="783" spans="1:13" x14ac:dyDescent="0.25">
      <c r="A783" s="52">
        <v>778</v>
      </c>
      <c r="B783" s="53" t="s">
        <v>2370</v>
      </c>
      <c r="C783" s="316" t="s">
        <v>2371</v>
      </c>
      <c r="D783" s="316"/>
      <c r="E783" s="54"/>
      <c r="F783" s="54"/>
      <c r="G783" s="55">
        <v>59627.040000000001</v>
      </c>
      <c r="H783" s="55">
        <v>59627.040000000001</v>
      </c>
      <c r="I783" s="56">
        <f t="shared" si="12"/>
        <v>0</v>
      </c>
      <c r="J783" s="59"/>
      <c r="K783" s="58"/>
      <c r="L783" s="59"/>
      <c r="M783" s="59"/>
    </row>
    <row r="784" spans="1:13" x14ac:dyDescent="0.25">
      <c r="A784" s="52">
        <v>779</v>
      </c>
      <c r="B784" s="53" t="s">
        <v>2372</v>
      </c>
      <c r="C784" s="316" t="s">
        <v>2373</v>
      </c>
      <c r="D784" s="316"/>
      <c r="E784" s="54"/>
      <c r="F784" s="54"/>
      <c r="G784" s="55">
        <v>59627.040000000001</v>
      </c>
      <c r="H784" s="55">
        <v>59627.040000000001</v>
      </c>
      <c r="I784" s="56">
        <f t="shared" si="12"/>
        <v>0</v>
      </c>
      <c r="J784" s="59"/>
      <c r="K784" s="58"/>
      <c r="L784" s="59"/>
      <c r="M784" s="59"/>
    </row>
    <row r="785" spans="1:13" x14ac:dyDescent="0.25">
      <c r="A785" s="52">
        <v>780</v>
      </c>
      <c r="B785" s="53" t="s">
        <v>2374</v>
      </c>
      <c r="C785" s="316" t="s">
        <v>1795</v>
      </c>
      <c r="D785" s="316"/>
      <c r="E785" s="54"/>
      <c r="F785" s="54"/>
      <c r="G785" s="55">
        <v>56000</v>
      </c>
      <c r="H785" s="55">
        <v>56000</v>
      </c>
      <c r="I785" s="56">
        <f t="shared" si="12"/>
        <v>0</v>
      </c>
      <c r="J785" s="59"/>
      <c r="K785" s="58"/>
      <c r="L785" s="59"/>
      <c r="M785" s="59"/>
    </row>
    <row r="786" spans="1:13" x14ac:dyDescent="0.25">
      <c r="A786" s="52">
        <v>781</v>
      </c>
      <c r="B786" s="53" t="s">
        <v>2375</v>
      </c>
      <c r="C786" s="316" t="s">
        <v>2376</v>
      </c>
      <c r="D786" s="316"/>
      <c r="E786" s="54"/>
      <c r="F786" s="54"/>
      <c r="G786" s="55">
        <v>59627.040000000001</v>
      </c>
      <c r="H786" s="55">
        <v>59627.040000000001</v>
      </c>
      <c r="I786" s="56">
        <f t="shared" si="12"/>
        <v>0</v>
      </c>
      <c r="J786" s="59"/>
      <c r="K786" s="58"/>
      <c r="L786" s="59"/>
      <c r="M786" s="59"/>
    </row>
    <row r="787" spans="1:13" x14ac:dyDescent="0.25">
      <c r="A787" s="52">
        <v>782</v>
      </c>
      <c r="B787" s="53" t="s">
        <v>2377</v>
      </c>
      <c r="C787" s="316" t="s">
        <v>2378</v>
      </c>
      <c r="D787" s="316"/>
      <c r="E787" s="54"/>
      <c r="F787" s="54"/>
      <c r="G787" s="55">
        <v>59627.040000000001</v>
      </c>
      <c r="H787" s="55">
        <v>59627.040000000001</v>
      </c>
      <c r="I787" s="56">
        <f t="shared" si="12"/>
        <v>0</v>
      </c>
      <c r="J787" s="59"/>
      <c r="K787" s="58"/>
      <c r="L787" s="59"/>
      <c r="M787" s="59"/>
    </row>
    <row r="788" spans="1:13" x14ac:dyDescent="0.25">
      <c r="A788" s="52">
        <v>783</v>
      </c>
      <c r="B788" s="53" t="s">
        <v>2379</v>
      </c>
      <c r="C788" s="316" t="s">
        <v>2380</v>
      </c>
      <c r="D788" s="316"/>
      <c r="E788" s="54"/>
      <c r="F788" s="54"/>
      <c r="G788" s="55">
        <v>59627.040000000001</v>
      </c>
      <c r="H788" s="55">
        <v>59627.040000000001</v>
      </c>
      <c r="I788" s="56">
        <f t="shared" si="12"/>
        <v>0</v>
      </c>
      <c r="J788" s="59"/>
      <c r="K788" s="58"/>
      <c r="L788" s="59"/>
      <c r="M788" s="59"/>
    </row>
    <row r="789" spans="1:13" x14ac:dyDescent="0.25">
      <c r="A789" s="52">
        <v>784</v>
      </c>
      <c r="B789" s="53" t="s">
        <v>2381</v>
      </c>
      <c r="C789" s="316" t="s">
        <v>2382</v>
      </c>
      <c r="D789" s="316"/>
      <c r="E789" s="54"/>
      <c r="F789" s="54"/>
      <c r="G789" s="55">
        <v>59627.040000000001</v>
      </c>
      <c r="H789" s="55">
        <v>59627.040000000001</v>
      </c>
      <c r="I789" s="56">
        <f t="shared" si="12"/>
        <v>0</v>
      </c>
      <c r="J789" s="59"/>
      <c r="K789" s="58"/>
      <c r="L789" s="59"/>
      <c r="M789" s="59"/>
    </row>
    <row r="790" spans="1:13" x14ac:dyDescent="0.25">
      <c r="A790" s="52">
        <v>785</v>
      </c>
      <c r="B790" s="53" t="s">
        <v>2383</v>
      </c>
      <c r="C790" s="316" t="s">
        <v>2384</v>
      </c>
      <c r="D790" s="316"/>
      <c r="E790" s="54"/>
      <c r="F790" s="54"/>
      <c r="G790" s="55">
        <v>59627.040000000001</v>
      </c>
      <c r="H790" s="55">
        <v>59627.040000000001</v>
      </c>
      <c r="I790" s="56">
        <f t="shared" si="12"/>
        <v>0</v>
      </c>
      <c r="J790" s="59"/>
      <c r="K790" s="58"/>
      <c r="L790" s="59"/>
      <c r="M790" s="59"/>
    </row>
    <row r="791" spans="1:13" x14ac:dyDescent="0.25">
      <c r="A791" s="52">
        <v>786</v>
      </c>
      <c r="B791" s="53" t="s">
        <v>2385</v>
      </c>
      <c r="C791" s="316" t="s">
        <v>2386</v>
      </c>
      <c r="D791" s="316"/>
      <c r="E791" s="54"/>
      <c r="F791" s="54"/>
      <c r="G791" s="55">
        <v>59627.040000000001</v>
      </c>
      <c r="H791" s="55">
        <v>59627.040000000001</v>
      </c>
      <c r="I791" s="56">
        <f t="shared" si="12"/>
        <v>0</v>
      </c>
      <c r="J791" s="59"/>
      <c r="K791" s="58"/>
      <c r="L791" s="59"/>
      <c r="M791" s="59"/>
    </row>
    <row r="792" spans="1:13" x14ac:dyDescent="0.25">
      <c r="A792" s="52">
        <v>787</v>
      </c>
      <c r="B792" s="53" t="s">
        <v>2387</v>
      </c>
      <c r="C792" s="316" t="s">
        <v>2388</v>
      </c>
      <c r="D792" s="316"/>
      <c r="E792" s="54"/>
      <c r="F792" s="54"/>
      <c r="G792" s="55">
        <v>59627.040000000001</v>
      </c>
      <c r="H792" s="55">
        <v>59627.040000000001</v>
      </c>
      <c r="I792" s="56">
        <f t="shared" si="12"/>
        <v>0</v>
      </c>
      <c r="J792" s="59"/>
      <c r="K792" s="58"/>
      <c r="L792" s="59"/>
      <c r="M792" s="59"/>
    </row>
    <row r="793" spans="1:13" x14ac:dyDescent="0.25">
      <c r="A793" s="52">
        <v>788</v>
      </c>
      <c r="B793" s="53" t="s">
        <v>2389</v>
      </c>
      <c r="C793" s="316" t="s">
        <v>2390</v>
      </c>
      <c r="D793" s="316"/>
      <c r="E793" s="54"/>
      <c r="F793" s="54"/>
      <c r="G793" s="55">
        <v>59627.040000000001</v>
      </c>
      <c r="H793" s="55">
        <v>59627.040000000001</v>
      </c>
      <c r="I793" s="56">
        <f t="shared" si="12"/>
        <v>0</v>
      </c>
      <c r="J793" s="59"/>
      <c r="K793" s="58"/>
      <c r="L793" s="59"/>
      <c r="M793" s="59"/>
    </row>
    <row r="794" spans="1:13" x14ac:dyDescent="0.25">
      <c r="A794" s="52">
        <v>789</v>
      </c>
      <c r="B794" s="53" t="s">
        <v>2391</v>
      </c>
      <c r="C794" s="316" t="s">
        <v>2392</v>
      </c>
      <c r="D794" s="316"/>
      <c r="E794" s="54"/>
      <c r="F794" s="54"/>
      <c r="G794" s="55">
        <v>59627.040000000001</v>
      </c>
      <c r="H794" s="55">
        <v>59627.040000000001</v>
      </c>
      <c r="I794" s="56">
        <f t="shared" si="12"/>
        <v>0</v>
      </c>
      <c r="J794" s="59"/>
      <c r="K794" s="58"/>
      <c r="L794" s="59"/>
      <c r="M794" s="59"/>
    </row>
    <row r="795" spans="1:13" x14ac:dyDescent="0.25">
      <c r="A795" s="52">
        <v>790</v>
      </c>
      <c r="B795" s="53" t="s">
        <v>2393</v>
      </c>
      <c r="C795" s="316" t="s">
        <v>2394</v>
      </c>
      <c r="D795" s="316"/>
      <c r="E795" s="54"/>
      <c r="F795" s="54"/>
      <c r="G795" s="55">
        <v>59627.040000000001</v>
      </c>
      <c r="H795" s="55">
        <v>59627.040000000001</v>
      </c>
      <c r="I795" s="56">
        <f t="shared" si="12"/>
        <v>0</v>
      </c>
      <c r="J795" s="59"/>
      <c r="K795" s="58"/>
      <c r="L795" s="59"/>
      <c r="M795" s="59"/>
    </row>
    <row r="796" spans="1:13" x14ac:dyDescent="0.25">
      <c r="A796" s="52">
        <v>791</v>
      </c>
      <c r="B796" s="53" t="s">
        <v>2395</v>
      </c>
      <c r="C796" s="316" t="s">
        <v>2396</v>
      </c>
      <c r="D796" s="316"/>
      <c r="E796" s="54"/>
      <c r="F796" s="54"/>
      <c r="G796" s="55">
        <v>70000</v>
      </c>
      <c r="H796" s="55">
        <v>70000</v>
      </c>
      <c r="I796" s="56">
        <f t="shared" si="12"/>
        <v>0</v>
      </c>
      <c r="J796" s="59"/>
      <c r="K796" s="58"/>
      <c r="L796" s="59"/>
      <c r="M796" s="59"/>
    </row>
    <row r="797" spans="1:13" x14ac:dyDescent="0.25">
      <c r="A797" s="52">
        <v>792</v>
      </c>
      <c r="B797" s="53" t="s">
        <v>2397</v>
      </c>
      <c r="C797" s="316" t="s">
        <v>2398</v>
      </c>
      <c r="D797" s="316"/>
      <c r="E797" s="54"/>
      <c r="F797" s="54"/>
      <c r="G797" s="55">
        <v>59627.040000000001</v>
      </c>
      <c r="H797" s="55">
        <v>59627.040000000001</v>
      </c>
      <c r="I797" s="56">
        <f t="shared" si="12"/>
        <v>0</v>
      </c>
      <c r="J797" s="59"/>
      <c r="K797" s="58"/>
      <c r="L797" s="59"/>
      <c r="M797" s="59"/>
    </row>
    <row r="798" spans="1:13" x14ac:dyDescent="0.25">
      <c r="A798" s="52">
        <v>793</v>
      </c>
      <c r="B798" s="53" t="s">
        <v>2399</v>
      </c>
      <c r="C798" s="316" t="s">
        <v>2400</v>
      </c>
      <c r="D798" s="316"/>
      <c r="E798" s="54"/>
      <c r="F798" s="54"/>
      <c r="G798" s="55">
        <v>59627.040000000001</v>
      </c>
      <c r="H798" s="55">
        <v>59627.040000000001</v>
      </c>
      <c r="I798" s="56">
        <f t="shared" si="12"/>
        <v>0</v>
      </c>
      <c r="J798" s="59"/>
      <c r="K798" s="58"/>
      <c r="L798" s="59"/>
      <c r="M798" s="59"/>
    </row>
    <row r="799" spans="1:13" x14ac:dyDescent="0.25">
      <c r="A799" s="52">
        <v>794</v>
      </c>
      <c r="B799" s="53" t="s">
        <v>2401</v>
      </c>
      <c r="C799" s="316" t="s">
        <v>2402</v>
      </c>
      <c r="D799" s="316"/>
      <c r="E799" s="54"/>
      <c r="F799" s="54"/>
      <c r="G799" s="55">
        <v>59627.040000000001</v>
      </c>
      <c r="H799" s="55">
        <v>59627.040000000001</v>
      </c>
      <c r="I799" s="56">
        <f t="shared" si="12"/>
        <v>0</v>
      </c>
      <c r="J799" s="59"/>
      <c r="K799" s="58"/>
      <c r="L799" s="59"/>
      <c r="M799" s="59"/>
    </row>
    <row r="800" spans="1:13" x14ac:dyDescent="0.25">
      <c r="A800" s="52">
        <v>795</v>
      </c>
      <c r="B800" s="53" t="s">
        <v>2403</v>
      </c>
      <c r="C800" s="316" t="s">
        <v>2404</v>
      </c>
      <c r="D800" s="316"/>
      <c r="E800" s="54"/>
      <c r="F800" s="54"/>
      <c r="G800" s="55">
        <v>59627.040000000001</v>
      </c>
      <c r="H800" s="55">
        <v>59627.040000000001</v>
      </c>
      <c r="I800" s="56">
        <f t="shared" si="12"/>
        <v>0</v>
      </c>
      <c r="J800" s="59"/>
      <c r="K800" s="58"/>
      <c r="L800" s="59"/>
      <c r="M800" s="59"/>
    </row>
    <row r="801" spans="1:13" x14ac:dyDescent="0.25">
      <c r="A801" s="52">
        <v>796</v>
      </c>
      <c r="B801" s="53" t="s">
        <v>2405</v>
      </c>
      <c r="C801" s="316" t="s">
        <v>2406</v>
      </c>
      <c r="D801" s="316"/>
      <c r="E801" s="54"/>
      <c r="F801" s="54"/>
      <c r="G801" s="55">
        <v>59627.040000000001</v>
      </c>
      <c r="H801" s="55">
        <v>59627.040000000001</v>
      </c>
      <c r="I801" s="56">
        <f t="shared" si="12"/>
        <v>0</v>
      </c>
      <c r="J801" s="59"/>
      <c r="K801" s="58"/>
      <c r="L801" s="59"/>
      <c r="M801" s="59"/>
    </row>
    <row r="802" spans="1:13" x14ac:dyDescent="0.25">
      <c r="A802" s="52">
        <v>797</v>
      </c>
      <c r="B802" s="53" t="s">
        <v>2407</v>
      </c>
      <c r="C802" s="316" t="s">
        <v>2408</v>
      </c>
      <c r="D802" s="316"/>
      <c r="E802" s="54"/>
      <c r="F802" s="54"/>
      <c r="G802" s="55">
        <v>59627.040000000001</v>
      </c>
      <c r="H802" s="55">
        <v>59627.040000000001</v>
      </c>
      <c r="I802" s="56">
        <f t="shared" si="12"/>
        <v>0</v>
      </c>
      <c r="J802" s="59"/>
      <c r="K802" s="58"/>
      <c r="L802" s="59"/>
      <c r="M802" s="59"/>
    </row>
    <row r="803" spans="1:13" x14ac:dyDescent="0.25">
      <c r="A803" s="52">
        <v>798</v>
      </c>
      <c r="B803" s="53" t="s">
        <v>2409</v>
      </c>
      <c r="C803" s="316" t="s">
        <v>2410</v>
      </c>
      <c r="D803" s="316"/>
      <c r="E803" s="54"/>
      <c r="F803" s="54"/>
      <c r="G803" s="55">
        <v>59627.040000000001</v>
      </c>
      <c r="H803" s="55">
        <v>59627.040000000001</v>
      </c>
      <c r="I803" s="56">
        <f t="shared" si="12"/>
        <v>0</v>
      </c>
      <c r="J803" s="59"/>
      <c r="K803" s="58"/>
      <c r="L803" s="59"/>
      <c r="M803" s="59"/>
    </row>
    <row r="804" spans="1:13" x14ac:dyDescent="0.25">
      <c r="A804" s="52">
        <v>799</v>
      </c>
      <c r="B804" s="53" t="s">
        <v>2411</v>
      </c>
      <c r="C804" s="316" t="s">
        <v>2412</v>
      </c>
      <c r="D804" s="316"/>
      <c r="E804" s="54"/>
      <c r="F804" s="54"/>
      <c r="G804" s="55">
        <v>59627.040000000001</v>
      </c>
      <c r="H804" s="55">
        <v>59627.040000000001</v>
      </c>
      <c r="I804" s="56">
        <f t="shared" si="12"/>
        <v>0</v>
      </c>
      <c r="J804" s="59"/>
      <c r="K804" s="58"/>
      <c r="L804" s="59"/>
      <c r="M804" s="59"/>
    </row>
    <row r="805" spans="1:13" x14ac:dyDescent="0.25">
      <c r="A805" s="52">
        <v>800</v>
      </c>
      <c r="B805" s="53" t="s">
        <v>2413</v>
      </c>
      <c r="C805" s="316" t="s">
        <v>2414</v>
      </c>
      <c r="D805" s="316"/>
      <c r="E805" s="54"/>
      <c r="F805" s="54"/>
      <c r="G805" s="55">
        <v>59627.040000000001</v>
      </c>
      <c r="H805" s="55">
        <v>59627.040000000001</v>
      </c>
      <c r="I805" s="56">
        <f t="shared" si="12"/>
        <v>0</v>
      </c>
      <c r="J805" s="59"/>
      <c r="K805" s="58"/>
      <c r="L805" s="59"/>
      <c r="M805" s="59"/>
    </row>
    <row r="806" spans="1:13" x14ac:dyDescent="0.25">
      <c r="A806" s="52">
        <v>801</v>
      </c>
      <c r="B806" s="53" t="s">
        <v>2415</v>
      </c>
      <c r="C806" s="316" t="s">
        <v>2416</v>
      </c>
      <c r="D806" s="316"/>
      <c r="E806" s="54"/>
      <c r="F806" s="54"/>
      <c r="G806" s="55">
        <v>59627.040000000001</v>
      </c>
      <c r="H806" s="55">
        <v>59627.040000000001</v>
      </c>
      <c r="I806" s="56">
        <f t="shared" si="12"/>
        <v>0</v>
      </c>
      <c r="J806" s="59"/>
      <c r="K806" s="58"/>
      <c r="L806" s="59"/>
      <c r="M806" s="59"/>
    </row>
    <row r="807" spans="1:13" ht="31.5" customHeight="1" x14ac:dyDescent="0.25">
      <c r="A807" s="52">
        <v>802</v>
      </c>
      <c r="B807" s="53" t="s">
        <v>2423</v>
      </c>
      <c r="C807" s="311" t="s">
        <v>2424</v>
      </c>
      <c r="D807" s="311"/>
      <c r="E807" s="60"/>
      <c r="F807" s="60"/>
      <c r="G807" s="55">
        <v>47692.480000000003</v>
      </c>
      <c r="H807" s="55">
        <v>26662.52</v>
      </c>
      <c r="I807" s="56">
        <f t="shared" si="12"/>
        <v>21029.960000000003</v>
      </c>
      <c r="J807" s="59"/>
      <c r="K807" s="58"/>
      <c r="L807" s="59"/>
      <c r="M807" s="59"/>
    </row>
    <row r="808" spans="1:13" ht="25.5" customHeight="1" x14ac:dyDescent="0.25">
      <c r="A808" s="52">
        <v>803</v>
      </c>
      <c r="B808" s="53" t="s">
        <v>2425</v>
      </c>
      <c r="C808" s="311" t="s">
        <v>2426</v>
      </c>
      <c r="D808" s="311"/>
      <c r="E808" s="60"/>
      <c r="F808" s="60"/>
      <c r="G808" s="55">
        <v>207428.65</v>
      </c>
      <c r="H808" s="55">
        <v>47332.94</v>
      </c>
      <c r="I808" s="56">
        <f t="shared" si="12"/>
        <v>160095.71</v>
      </c>
      <c r="J808" s="59"/>
      <c r="K808" s="58"/>
      <c r="L808" s="59"/>
      <c r="M808" s="59"/>
    </row>
    <row r="809" spans="1:13" ht="38.4" customHeight="1" x14ac:dyDescent="0.25">
      <c r="A809" s="52">
        <v>804</v>
      </c>
      <c r="B809" s="53" t="s">
        <v>2427</v>
      </c>
      <c r="C809" s="311" t="s">
        <v>2428</v>
      </c>
      <c r="D809" s="311"/>
      <c r="E809" s="60"/>
      <c r="F809" s="60"/>
      <c r="G809" s="55">
        <v>48364</v>
      </c>
      <c r="H809" s="55">
        <v>16106.1</v>
      </c>
      <c r="I809" s="56">
        <f t="shared" si="12"/>
        <v>32257.9</v>
      </c>
      <c r="J809" s="59"/>
      <c r="K809" s="58"/>
      <c r="L809" s="59"/>
      <c r="M809" s="59"/>
    </row>
    <row r="810" spans="1:13" ht="38.25" customHeight="1" x14ac:dyDescent="0.25">
      <c r="A810" s="52">
        <v>805</v>
      </c>
      <c r="B810" s="53" t="s">
        <v>2429</v>
      </c>
      <c r="C810" s="311" t="s">
        <v>2430</v>
      </c>
      <c r="D810" s="311"/>
      <c r="E810" s="60"/>
      <c r="F810" s="60"/>
      <c r="G810" s="55">
        <v>91960</v>
      </c>
      <c r="H810" s="55">
        <v>30624.6</v>
      </c>
      <c r="I810" s="56">
        <f t="shared" si="12"/>
        <v>61335.4</v>
      </c>
      <c r="J810" s="59"/>
      <c r="K810" s="58"/>
      <c r="L810" s="59"/>
      <c r="M810" s="59"/>
    </row>
    <row r="811" spans="1:13" ht="46.2" customHeight="1" x14ac:dyDescent="0.25">
      <c r="A811" s="52">
        <v>806</v>
      </c>
      <c r="B811" s="53" t="s">
        <v>2431</v>
      </c>
      <c r="C811" s="311" t="s">
        <v>2432</v>
      </c>
      <c r="D811" s="311"/>
      <c r="E811" s="60"/>
      <c r="F811" s="60"/>
      <c r="G811" s="55">
        <v>108990</v>
      </c>
      <c r="H811" s="55">
        <v>36296.400000000001</v>
      </c>
      <c r="I811" s="56">
        <f t="shared" si="12"/>
        <v>72693.600000000006</v>
      </c>
      <c r="J811" s="59"/>
      <c r="K811" s="58"/>
      <c r="L811" s="59"/>
      <c r="M811" s="59"/>
    </row>
    <row r="812" spans="1:13" x14ac:dyDescent="0.25">
      <c r="A812" s="52">
        <v>807</v>
      </c>
      <c r="B812" s="53" t="s">
        <v>2433</v>
      </c>
      <c r="C812" s="311" t="s">
        <v>2434</v>
      </c>
      <c r="D812" s="311"/>
      <c r="E812" s="60"/>
      <c r="F812" s="60"/>
      <c r="G812" s="55">
        <v>2137119.2000000002</v>
      </c>
      <c r="H812" s="55">
        <v>849044.87</v>
      </c>
      <c r="I812" s="56">
        <f t="shared" si="12"/>
        <v>1288074.33</v>
      </c>
      <c r="J812" s="59"/>
      <c r="K812" s="58"/>
      <c r="L812" s="59"/>
      <c r="M812" s="59"/>
    </row>
    <row r="813" spans="1:13" x14ac:dyDescent="0.25">
      <c r="A813" s="52">
        <v>808</v>
      </c>
      <c r="B813" s="53" t="s">
        <v>2435</v>
      </c>
      <c r="C813" s="311" t="s">
        <v>2436</v>
      </c>
      <c r="D813" s="311"/>
      <c r="E813" s="60"/>
      <c r="F813" s="60"/>
      <c r="G813" s="55">
        <v>1419605.44</v>
      </c>
      <c r="H813" s="55">
        <v>658011.15</v>
      </c>
      <c r="I813" s="56">
        <f t="shared" si="12"/>
        <v>761594.28999999992</v>
      </c>
      <c r="J813" s="59"/>
      <c r="K813" s="58"/>
      <c r="L813" s="59"/>
      <c r="M813" s="59"/>
    </row>
    <row r="814" spans="1:13" ht="22.8" customHeight="1" x14ac:dyDescent="0.25">
      <c r="A814" s="52">
        <v>809</v>
      </c>
      <c r="B814" s="53" t="s">
        <v>2437</v>
      </c>
      <c r="C814" s="311" t="s">
        <v>2438</v>
      </c>
      <c r="D814" s="311"/>
      <c r="E814" s="60"/>
      <c r="F814" s="60"/>
      <c r="G814" s="55">
        <v>15622</v>
      </c>
      <c r="H814" s="55">
        <v>15622</v>
      </c>
      <c r="I814" s="56">
        <f t="shared" si="12"/>
        <v>0</v>
      </c>
      <c r="J814" s="59"/>
      <c r="K814" s="58"/>
      <c r="L814" s="59"/>
      <c r="M814" s="59"/>
    </row>
    <row r="815" spans="1:13" ht="36" customHeight="1" x14ac:dyDescent="0.25">
      <c r="A815" s="52">
        <v>810</v>
      </c>
      <c r="B815" s="53" t="s">
        <v>2439</v>
      </c>
      <c r="C815" s="311" t="s">
        <v>2440</v>
      </c>
      <c r="D815" s="311"/>
      <c r="E815" s="60"/>
      <c r="F815" s="60"/>
      <c r="G815" s="55">
        <v>34173</v>
      </c>
      <c r="H815" s="55">
        <v>34173</v>
      </c>
      <c r="I815" s="56">
        <f t="shared" si="12"/>
        <v>0</v>
      </c>
      <c r="J815" s="59"/>
      <c r="K815" s="58"/>
      <c r="L815" s="59"/>
      <c r="M815" s="59"/>
    </row>
    <row r="816" spans="1:13" ht="24.6" customHeight="1" x14ac:dyDescent="0.25">
      <c r="A816" s="52">
        <v>811</v>
      </c>
      <c r="B816" s="53" t="s">
        <v>2441</v>
      </c>
      <c r="C816" s="311" t="s">
        <v>2442</v>
      </c>
      <c r="D816" s="311"/>
      <c r="E816" s="60"/>
      <c r="F816" s="60"/>
      <c r="G816" s="55">
        <v>32697</v>
      </c>
      <c r="H816" s="55">
        <v>8174.7</v>
      </c>
      <c r="I816" s="56">
        <f t="shared" si="12"/>
        <v>24522.3</v>
      </c>
      <c r="J816" s="59"/>
      <c r="K816" s="58"/>
      <c r="L816" s="59"/>
      <c r="M816" s="59"/>
    </row>
    <row r="817" spans="1:13" x14ac:dyDescent="0.25">
      <c r="A817" s="52">
        <v>812</v>
      </c>
      <c r="B817" s="53" t="s">
        <v>2443</v>
      </c>
      <c r="C817" s="311" t="s">
        <v>2444</v>
      </c>
      <c r="D817" s="311"/>
      <c r="E817" s="60"/>
      <c r="F817" s="60"/>
      <c r="G817" s="55">
        <v>507396</v>
      </c>
      <c r="H817" s="55">
        <v>150187.67000000001</v>
      </c>
      <c r="I817" s="56">
        <f t="shared" si="12"/>
        <v>357208.32999999996</v>
      </c>
      <c r="J817" s="59"/>
      <c r="K817" s="58"/>
      <c r="L817" s="59"/>
      <c r="M817" s="59"/>
    </row>
    <row r="818" spans="1:13" x14ac:dyDescent="0.25">
      <c r="A818" s="52">
        <v>813</v>
      </c>
      <c r="B818" s="53" t="s">
        <v>2445</v>
      </c>
      <c r="C818" s="311" t="s">
        <v>2446</v>
      </c>
      <c r="D818" s="311"/>
      <c r="E818" s="60"/>
      <c r="F818" s="60"/>
      <c r="G818" s="55">
        <v>90351.360000000001</v>
      </c>
      <c r="H818" s="55">
        <v>90351.360000000001</v>
      </c>
      <c r="I818" s="56">
        <f t="shared" si="12"/>
        <v>0</v>
      </c>
      <c r="J818" s="59"/>
      <c r="K818" s="58"/>
      <c r="L818" s="59"/>
      <c r="M818" s="59"/>
    </row>
    <row r="819" spans="1:13" ht="45" customHeight="1" x14ac:dyDescent="0.25">
      <c r="A819" s="52">
        <v>814</v>
      </c>
      <c r="B819" s="53" t="s">
        <v>2447</v>
      </c>
      <c r="C819" s="311" t="s">
        <v>2448</v>
      </c>
      <c r="D819" s="311"/>
      <c r="E819" s="60"/>
      <c r="F819" s="60"/>
      <c r="G819" s="55">
        <v>70650</v>
      </c>
      <c r="H819" s="55">
        <v>23528.400000000001</v>
      </c>
      <c r="I819" s="56">
        <f t="shared" si="12"/>
        <v>47121.599999999999</v>
      </c>
      <c r="J819" s="59"/>
      <c r="K819" s="58"/>
      <c r="L819" s="59"/>
      <c r="M819" s="59"/>
    </row>
    <row r="820" spans="1:13" ht="40.799999999999997" customHeight="1" x14ac:dyDescent="0.25">
      <c r="A820" s="52">
        <v>815</v>
      </c>
      <c r="B820" s="53" t="s">
        <v>2449</v>
      </c>
      <c r="C820" s="311" t="s">
        <v>2450</v>
      </c>
      <c r="D820" s="311"/>
      <c r="E820" s="60"/>
      <c r="F820" s="60"/>
      <c r="G820" s="55">
        <v>116205</v>
      </c>
      <c r="H820" s="55">
        <v>34839.9</v>
      </c>
      <c r="I820" s="56">
        <f t="shared" si="12"/>
        <v>81365.100000000006</v>
      </c>
      <c r="J820" s="59"/>
      <c r="K820" s="58"/>
      <c r="L820" s="59"/>
      <c r="M820" s="59"/>
    </row>
    <row r="821" spans="1:13" ht="32.4" customHeight="1" x14ac:dyDescent="0.25">
      <c r="A821" s="52">
        <v>816</v>
      </c>
      <c r="B821" s="53" t="s">
        <v>2451</v>
      </c>
      <c r="C821" s="311" t="s">
        <v>2452</v>
      </c>
      <c r="D821" s="311"/>
      <c r="E821" s="60"/>
      <c r="F821" s="60"/>
      <c r="G821" s="55">
        <v>17472</v>
      </c>
      <c r="H821" s="55">
        <v>17472</v>
      </c>
      <c r="I821" s="56">
        <f t="shared" si="12"/>
        <v>0</v>
      </c>
      <c r="J821" s="59"/>
      <c r="K821" s="58"/>
      <c r="L821" s="59"/>
      <c r="M821" s="59"/>
    </row>
    <row r="822" spans="1:13" x14ac:dyDescent="0.25">
      <c r="A822" s="52">
        <v>817</v>
      </c>
      <c r="B822" s="53" t="s">
        <v>2453</v>
      </c>
      <c r="C822" s="311" t="s">
        <v>2454</v>
      </c>
      <c r="D822" s="311"/>
      <c r="E822" s="60"/>
      <c r="F822" s="60"/>
      <c r="G822" s="55">
        <v>10019520</v>
      </c>
      <c r="H822" s="55">
        <v>3364579.6</v>
      </c>
      <c r="I822" s="56">
        <f t="shared" si="12"/>
        <v>6654940.4000000004</v>
      </c>
      <c r="J822" s="59"/>
      <c r="K822" s="58"/>
      <c r="L822" s="59"/>
      <c r="M822" s="59"/>
    </row>
    <row r="823" spans="1:13" x14ac:dyDescent="0.25">
      <c r="A823" s="52">
        <v>818</v>
      </c>
      <c r="B823" s="53" t="s">
        <v>2455</v>
      </c>
      <c r="C823" s="311" t="s">
        <v>2456</v>
      </c>
      <c r="D823" s="311"/>
      <c r="E823" s="60"/>
      <c r="F823" s="60"/>
      <c r="G823" s="55">
        <v>17810</v>
      </c>
      <c r="H823" s="55">
        <v>17810</v>
      </c>
      <c r="I823" s="56">
        <f t="shared" si="12"/>
        <v>0</v>
      </c>
      <c r="J823" s="59"/>
      <c r="K823" s="58"/>
      <c r="L823" s="59"/>
      <c r="M823" s="59"/>
    </row>
    <row r="824" spans="1:13" x14ac:dyDescent="0.25">
      <c r="A824" s="52">
        <v>819</v>
      </c>
      <c r="B824" s="53" t="s">
        <v>2457</v>
      </c>
      <c r="C824" s="311" t="s">
        <v>2458</v>
      </c>
      <c r="D824" s="311"/>
      <c r="E824" s="60"/>
      <c r="F824" s="60"/>
      <c r="G824" s="55">
        <v>17390</v>
      </c>
      <c r="H824" s="55">
        <v>17390</v>
      </c>
      <c r="I824" s="56">
        <f t="shared" si="12"/>
        <v>0</v>
      </c>
      <c r="J824" s="59"/>
      <c r="K824" s="58"/>
      <c r="L824" s="59"/>
      <c r="M824" s="59"/>
    </row>
    <row r="825" spans="1:13" x14ac:dyDescent="0.25">
      <c r="A825" s="52">
        <v>820</v>
      </c>
      <c r="B825" s="53" t="s">
        <v>2459</v>
      </c>
      <c r="C825" s="311" t="s">
        <v>2460</v>
      </c>
      <c r="D825" s="311"/>
      <c r="E825" s="60"/>
      <c r="F825" s="60"/>
      <c r="G825" s="55">
        <v>6780</v>
      </c>
      <c r="H825" s="55">
        <v>6780</v>
      </c>
      <c r="I825" s="56">
        <f t="shared" si="12"/>
        <v>0</v>
      </c>
      <c r="J825" s="59"/>
      <c r="K825" s="58"/>
      <c r="L825" s="59"/>
      <c r="M825" s="59"/>
    </row>
    <row r="826" spans="1:13" x14ac:dyDescent="0.25">
      <c r="A826" s="52">
        <v>821</v>
      </c>
      <c r="B826" s="53" t="s">
        <v>2461</v>
      </c>
      <c r="C826" s="311" t="s">
        <v>2462</v>
      </c>
      <c r="D826" s="311"/>
      <c r="E826" s="60"/>
      <c r="F826" s="60"/>
      <c r="G826" s="55">
        <v>18050</v>
      </c>
      <c r="H826" s="55">
        <v>18050</v>
      </c>
      <c r="I826" s="56">
        <f t="shared" si="12"/>
        <v>0</v>
      </c>
      <c r="J826" s="59"/>
      <c r="K826" s="58"/>
      <c r="L826" s="59"/>
      <c r="M826" s="59"/>
    </row>
    <row r="827" spans="1:13" x14ac:dyDescent="0.25">
      <c r="A827" s="52">
        <v>822</v>
      </c>
      <c r="B827" s="53" t="s">
        <v>2463</v>
      </c>
      <c r="C827" s="311" t="s">
        <v>2464</v>
      </c>
      <c r="D827" s="311"/>
      <c r="E827" s="60"/>
      <c r="F827" s="60"/>
      <c r="G827" s="55">
        <v>6780</v>
      </c>
      <c r="H827" s="55">
        <v>6780</v>
      </c>
      <c r="I827" s="56">
        <f t="shared" ref="I827:I887" si="13">G827-H827</f>
        <v>0</v>
      </c>
      <c r="J827" s="59"/>
      <c r="K827" s="58"/>
      <c r="L827" s="59"/>
      <c r="M827" s="59"/>
    </row>
    <row r="828" spans="1:13" x14ac:dyDescent="0.25">
      <c r="A828" s="52">
        <v>823</v>
      </c>
      <c r="B828" s="53" t="s">
        <v>2465</v>
      </c>
      <c r="C828" s="311" t="s">
        <v>2466</v>
      </c>
      <c r="D828" s="311"/>
      <c r="E828" s="60"/>
      <c r="F828" s="60"/>
      <c r="G828" s="55">
        <v>57600</v>
      </c>
      <c r="H828" s="55">
        <v>30335.4</v>
      </c>
      <c r="I828" s="56">
        <f t="shared" si="13"/>
        <v>27264.6</v>
      </c>
      <c r="J828" s="59"/>
      <c r="K828" s="58"/>
      <c r="L828" s="59"/>
      <c r="M828" s="59"/>
    </row>
    <row r="829" spans="1:13" ht="26.4" customHeight="1" x14ac:dyDescent="0.25">
      <c r="A829" s="52">
        <v>824</v>
      </c>
      <c r="B829" s="53" t="s">
        <v>2467</v>
      </c>
      <c r="C829" s="311" t="s">
        <v>2468</v>
      </c>
      <c r="D829" s="311"/>
      <c r="E829" s="60"/>
      <c r="F829" s="60"/>
      <c r="G829" s="55">
        <v>187200</v>
      </c>
      <c r="H829" s="55">
        <v>62342.400000000001</v>
      </c>
      <c r="I829" s="56">
        <f t="shared" si="13"/>
        <v>124857.60000000001</v>
      </c>
      <c r="J829" s="59"/>
      <c r="K829" s="58"/>
      <c r="L829" s="59"/>
      <c r="M829" s="59"/>
    </row>
    <row r="830" spans="1:13" ht="24" customHeight="1" x14ac:dyDescent="0.25">
      <c r="A830" s="52">
        <v>825</v>
      </c>
      <c r="B830" s="53" t="s">
        <v>2469</v>
      </c>
      <c r="C830" s="311" t="s">
        <v>2470</v>
      </c>
      <c r="D830" s="311"/>
      <c r="E830" s="60"/>
      <c r="F830" s="60"/>
      <c r="G830" s="55">
        <v>229440</v>
      </c>
      <c r="H830" s="55">
        <v>120835.5</v>
      </c>
      <c r="I830" s="56">
        <f t="shared" si="13"/>
        <v>108604.5</v>
      </c>
      <c r="J830" s="59"/>
      <c r="K830" s="58"/>
      <c r="L830" s="59"/>
      <c r="M830" s="59"/>
    </row>
    <row r="831" spans="1:13" x14ac:dyDescent="0.25">
      <c r="A831" s="52">
        <v>826</v>
      </c>
      <c r="B831" s="53" t="s">
        <v>2471</v>
      </c>
      <c r="C831" s="311" t="s">
        <v>2472</v>
      </c>
      <c r="D831" s="311"/>
      <c r="E831" s="60"/>
      <c r="F831" s="60"/>
      <c r="G831" s="55">
        <v>182650</v>
      </c>
      <c r="H831" s="55">
        <v>100550.88</v>
      </c>
      <c r="I831" s="56">
        <f t="shared" si="13"/>
        <v>82099.12</v>
      </c>
      <c r="J831" s="59"/>
      <c r="K831" s="58"/>
      <c r="L831" s="59"/>
      <c r="M831" s="59"/>
    </row>
    <row r="832" spans="1:13" ht="24" customHeight="1" x14ac:dyDescent="0.25">
      <c r="A832" s="52">
        <v>827</v>
      </c>
      <c r="B832" s="53" t="s">
        <v>2473</v>
      </c>
      <c r="C832" s="311" t="s">
        <v>2474</v>
      </c>
      <c r="D832" s="311"/>
      <c r="E832" s="60"/>
      <c r="F832" s="60"/>
      <c r="G832" s="55">
        <v>173665.8</v>
      </c>
      <c r="H832" s="55">
        <v>28702.43</v>
      </c>
      <c r="I832" s="56">
        <f t="shared" si="13"/>
        <v>144963.37</v>
      </c>
      <c r="J832" s="59"/>
      <c r="K832" s="58"/>
      <c r="L832" s="59"/>
      <c r="M832" s="59"/>
    </row>
    <row r="833" spans="1:13" x14ac:dyDescent="0.25">
      <c r="A833" s="52">
        <v>828</v>
      </c>
      <c r="B833" s="53" t="s">
        <v>2475</v>
      </c>
      <c r="C833" s="311" t="s">
        <v>2476</v>
      </c>
      <c r="D833" s="311"/>
      <c r="E833" s="60"/>
      <c r="F833" s="60"/>
      <c r="G833" s="55">
        <v>450489.59999999998</v>
      </c>
      <c r="H833" s="55">
        <v>444155.82</v>
      </c>
      <c r="I833" s="56">
        <f t="shared" si="13"/>
        <v>6333.7799999999697</v>
      </c>
      <c r="J833" s="59"/>
      <c r="K833" s="58"/>
      <c r="L833" s="59"/>
      <c r="M833" s="59"/>
    </row>
    <row r="834" spans="1:13" x14ac:dyDescent="0.25">
      <c r="A834" s="52">
        <v>829</v>
      </c>
      <c r="B834" s="53" t="s">
        <v>2477</v>
      </c>
      <c r="C834" s="311" t="s">
        <v>2478</v>
      </c>
      <c r="D834" s="311"/>
      <c r="E834" s="60"/>
      <c r="F834" s="60"/>
      <c r="G834" s="55">
        <v>35981.440000000002</v>
      </c>
      <c r="H834" s="55">
        <v>32383.15</v>
      </c>
      <c r="I834" s="56">
        <f t="shared" si="13"/>
        <v>3598.2900000000009</v>
      </c>
      <c r="J834" s="59"/>
      <c r="K834" s="58"/>
      <c r="L834" s="59"/>
      <c r="M834" s="59"/>
    </row>
    <row r="835" spans="1:13" x14ac:dyDescent="0.25">
      <c r="A835" s="52">
        <v>830</v>
      </c>
      <c r="B835" s="53" t="s">
        <v>2479</v>
      </c>
      <c r="C835" s="311" t="s">
        <v>2480</v>
      </c>
      <c r="D835" s="311"/>
      <c r="E835" s="60"/>
      <c r="F835" s="60"/>
      <c r="G835" s="55">
        <v>77818.399999999994</v>
      </c>
      <c r="H835" s="55">
        <v>77329.78</v>
      </c>
      <c r="I835" s="56">
        <f t="shared" si="13"/>
        <v>488.61999999999534</v>
      </c>
      <c r="J835" s="59"/>
      <c r="K835" s="58"/>
      <c r="L835" s="59"/>
      <c r="M835" s="59"/>
    </row>
    <row r="836" spans="1:13" x14ac:dyDescent="0.25">
      <c r="A836" s="52">
        <v>831</v>
      </c>
      <c r="B836" s="53" t="s">
        <v>2481</v>
      </c>
      <c r="C836" s="311" t="s">
        <v>2482</v>
      </c>
      <c r="D836" s="311"/>
      <c r="E836" s="60"/>
      <c r="F836" s="60"/>
      <c r="G836" s="55">
        <v>36060.639999999999</v>
      </c>
      <c r="H836" s="55">
        <v>32453.42</v>
      </c>
      <c r="I836" s="56">
        <f t="shared" si="13"/>
        <v>3607.2200000000012</v>
      </c>
      <c r="J836" s="59"/>
      <c r="K836" s="58"/>
      <c r="L836" s="59"/>
      <c r="M836" s="59"/>
    </row>
    <row r="837" spans="1:13" x14ac:dyDescent="0.25">
      <c r="A837" s="52">
        <v>832</v>
      </c>
      <c r="B837" s="53" t="s">
        <v>2483</v>
      </c>
      <c r="C837" s="311" t="s">
        <v>2484</v>
      </c>
      <c r="D837" s="311"/>
      <c r="E837" s="60"/>
      <c r="F837" s="60"/>
      <c r="G837" s="55">
        <v>116209.28</v>
      </c>
      <c r="H837" s="55">
        <v>116209.28</v>
      </c>
      <c r="I837" s="56">
        <f t="shared" si="13"/>
        <v>0</v>
      </c>
      <c r="J837" s="59"/>
      <c r="K837" s="58"/>
      <c r="L837" s="59"/>
      <c r="M837" s="59"/>
    </row>
    <row r="838" spans="1:13" ht="25.2" customHeight="1" x14ac:dyDescent="0.25">
      <c r="A838" s="52">
        <v>833</v>
      </c>
      <c r="B838" s="53" t="s">
        <v>2485</v>
      </c>
      <c r="C838" s="311" t="s">
        <v>2486</v>
      </c>
      <c r="D838" s="311"/>
      <c r="E838" s="60"/>
      <c r="F838" s="60"/>
      <c r="G838" s="55">
        <v>185329.76</v>
      </c>
      <c r="H838" s="55">
        <v>185329.76</v>
      </c>
      <c r="I838" s="56">
        <f t="shared" si="13"/>
        <v>0</v>
      </c>
      <c r="J838" s="59"/>
      <c r="K838" s="58"/>
      <c r="L838" s="59"/>
      <c r="M838" s="59"/>
    </row>
    <row r="839" spans="1:13" x14ac:dyDescent="0.25">
      <c r="A839" s="52">
        <v>834</v>
      </c>
      <c r="B839" s="53" t="s">
        <v>2487</v>
      </c>
      <c r="C839" s="311" t="s">
        <v>2488</v>
      </c>
      <c r="D839" s="311"/>
      <c r="E839" s="60"/>
      <c r="F839" s="60"/>
      <c r="G839" s="55">
        <v>62942.46</v>
      </c>
      <c r="H839" s="55">
        <v>62549.08</v>
      </c>
      <c r="I839" s="56">
        <f t="shared" si="13"/>
        <v>393.37999999999738</v>
      </c>
      <c r="J839" s="59"/>
      <c r="K839" s="58"/>
      <c r="L839" s="59"/>
      <c r="M839" s="59"/>
    </row>
    <row r="840" spans="1:13" ht="26.25" customHeight="1" x14ac:dyDescent="0.25">
      <c r="A840" s="52">
        <v>835</v>
      </c>
      <c r="B840" s="53" t="s">
        <v>2489</v>
      </c>
      <c r="C840" s="311" t="s">
        <v>2490</v>
      </c>
      <c r="D840" s="311"/>
      <c r="E840" s="60"/>
      <c r="F840" s="60"/>
      <c r="G840" s="55">
        <v>3921428.82</v>
      </c>
      <c r="H840" s="55">
        <v>903046.28</v>
      </c>
      <c r="I840" s="56">
        <f t="shared" si="13"/>
        <v>3018382.54</v>
      </c>
      <c r="J840" s="59"/>
      <c r="K840" s="58"/>
      <c r="L840" s="59"/>
      <c r="M840" s="59"/>
    </row>
    <row r="841" spans="1:13" ht="31.5" customHeight="1" x14ac:dyDescent="0.25">
      <c r="A841" s="52">
        <v>836</v>
      </c>
      <c r="B841" s="53" t="s">
        <v>2491</v>
      </c>
      <c r="C841" s="311" t="s">
        <v>2492</v>
      </c>
      <c r="D841" s="311"/>
      <c r="E841" s="60"/>
      <c r="F841" s="60"/>
      <c r="G841" s="55">
        <v>11759</v>
      </c>
      <c r="H841" s="55">
        <v>11759</v>
      </c>
      <c r="I841" s="56">
        <f t="shared" si="13"/>
        <v>0</v>
      </c>
      <c r="J841" s="59"/>
      <c r="K841" s="58"/>
      <c r="L841" s="59"/>
      <c r="M841" s="59"/>
    </row>
    <row r="842" spans="1:13" ht="29.25" customHeight="1" x14ac:dyDescent="0.25">
      <c r="A842" s="52">
        <v>837</v>
      </c>
      <c r="B842" s="53" t="s">
        <v>2493</v>
      </c>
      <c r="C842" s="311" t="s">
        <v>2494</v>
      </c>
      <c r="D842" s="311"/>
      <c r="E842" s="60"/>
      <c r="F842" s="60"/>
      <c r="G842" s="55">
        <v>30653</v>
      </c>
      <c r="H842" s="55">
        <v>30653</v>
      </c>
      <c r="I842" s="56">
        <f t="shared" si="13"/>
        <v>0</v>
      </c>
      <c r="J842" s="59"/>
      <c r="K842" s="58"/>
      <c r="L842" s="59"/>
      <c r="M842" s="59"/>
    </row>
    <row r="843" spans="1:13" ht="39" customHeight="1" x14ac:dyDescent="0.25">
      <c r="A843" s="52">
        <v>838</v>
      </c>
      <c r="B843" s="53" t="s">
        <v>2495</v>
      </c>
      <c r="C843" s="311" t="s">
        <v>2496</v>
      </c>
      <c r="D843" s="311"/>
      <c r="E843" s="60"/>
      <c r="F843" s="60"/>
      <c r="G843" s="55">
        <v>141062</v>
      </c>
      <c r="H843" s="55">
        <v>34432.5</v>
      </c>
      <c r="I843" s="56">
        <f t="shared" si="13"/>
        <v>106629.5</v>
      </c>
      <c r="J843" s="59"/>
      <c r="K843" s="58"/>
      <c r="L843" s="59"/>
      <c r="M843" s="59"/>
    </row>
    <row r="844" spans="1:13" ht="44.4" customHeight="1" x14ac:dyDescent="0.25">
      <c r="A844" s="52">
        <v>839</v>
      </c>
      <c r="B844" s="53" t="s">
        <v>2497</v>
      </c>
      <c r="C844" s="311" t="s">
        <v>2498</v>
      </c>
      <c r="D844" s="311"/>
      <c r="E844" s="60"/>
      <c r="F844" s="60"/>
      <c r="G844" s="55">
        <v>25431</v>
      </c>
      <c r="H844" s="55">
        <v>25431</v>
      </c>
      <c r="I844" s="56">
        <f t="shared" si="13"/>
        <v>0</v>
      </c>
      <c r="J844" s="59"/>
      <c r="K844" s="58"/>
      <c r="L844" s="59"/>
      <c r="M844" s="59"/>
    </row>
    <row r="845" spans="1:13" ht="19.8" customHeight="1" x14ac:dyDescent="0.25">
      <c r="A845" s="52">
        <v>840</v>
      </c>
      <c r="B845" s="53" t="s">
        <v>2499</v>
      </c>
      <c r="C845" s="311" t="s">
        <v>2500</v>
      </c>
      <c r="D845" s="311"/>
      <c r="E845" s="60"/>
      <c r="F845" s="60"/>
      <c r="G845" s="55">
        <v>214208</v>
      </c>
      <c r="H845" s="55">
        <v>175449.07</v>
      </c>
      <c r="I845" s="56">
        <f t="shared" si="13"/>
        <v>38758.929999999993</v>
      </c>
      <c r="J845" s="59"/>
      <c r="K845" s="58"/>
      <c r="L845" s="59"/>
      <c r="M845" s="59"/>
    </row>
    <row r="846" spans="1:13" ht="19.8" customHeight="1" x14ac:dyDescent="0.25">
      <c r="A846" s="52">
        <v>841</v>
      </c>
      <c r="B846" s="53" t="s">
        <v>2501</v>
      </c>
      <c r="C846" s="311" t="s">
        <v>2502</v>
      </c>
      <c r="D846" s="311"/>
      <c r="E846" s="60"/>
      <c r="F846" s="60"/>
      <c r="G846" s="55">
        <v>2050000</v>
      </c>
      <c r="H846" s="55">
        <v>1104722.33</v>
      </c>
      <c r="I846" s="56">
        <f t="shared" si="13"/>
        <v>945277.66999999993</v>
      </c>
      <c r="J846" s="59"/>
      <c r="K846" s="58"/>
      <c r="L846" s="59"/>
      <c r="M846" s="59"/>
    </row>
    <row r="847" spans="1:13" ht="26.25" customHeight="1" x14ac:dyDescent="0.25">
      <c r="A847" s="52">
        <v>842</v>
      </c>
      <c r="B847" s="53" t="s">
        <v>2503</v>
      </c>
      <c r="C847" s="311" t="s">
        <v>2504</v>
      </c>
      <c r="D847" s="311"/>
      <c r="E847" s="60"/>
      <c r="F847" s="60"/>
      <c r="G847" s="55">
        <v>326111.40000000002</v>
      </c>
      <c r="H847" s="55">
        <v>326111.40000000002</v>
      </c>
      <c r="I847" s="56">
        <f t="shared" si="13"/>
        <v>0</v>
      </c>
      <c r="J847" s="59"/>
      <c r="K847" s="58"/>
      <c r="L847" s="59"/>
      <c r="M847" s="59"/>
    </row>
    <row r="848" spans="1:13" ht="27" customHeight="1" x14ac:dyDescent="0.25">
      <c r="A848" s="52">
        <v>843</v>
      </c>
      <c r="B848" s="53" t="s">
        <v>2505</v>
      </c>
      <c r="C848" s="311" t="s">
        <v>2504</v>
      </c>
      <c r="D848" s="311"/>
      <c r="E848" s="60"/>
      <c r="F848" s="60"/>
      <c r="G848" s="55">
        <v>12078.25</v>
      </c>
      <c r="H848" s="55">
        <v>12078.25</v>
      </c>
      <c r="I848" s="56">
        <f t="shared" si="13"/>
        <v>0</v>
      </c>
      <c r="J848" s="59"/>
      <c r="K848" s="58"/>
      <c r="L848" s="59"/>
      <c r="M848" s="59"/>
    </row>
    <row r="849" spans="1:13" ht="25.5" customHeight="1" x14ac:dyDescent="0.25">
      <c r="A849" s="52">
        <v>844</v>
      </c>
      <c r="B849" s="53" t="s">
        <v>2506</v>
      </c>
      <c r="C849" s="311" t="s">
        <v>2507</v>
      </c>
      <c r="D849" s="311"/>
      <c r="E849" s="60"/>
      <c r="F849" s="60"/>
      <c r="G849" s="55">
        <v>47325</v>
      </c>
      <c r="H849" s="55">
        <v>9134.34</v>
      </c>
      <c r="I849" s="56">
        <f t="shared" si="13"/>
        <v>38190.660000000003</v>
      </c>
      <c r="J849" s="59"/>
      <c r="K849" s="58"/>
      <c r="L849" s="59"/>
      <c r="M849" s="59"/>
    </row>
    <row r="850" spans="1:13" ht="29.25" customHeight="1" x14ac:dyDescent="0.25">
      <c r="A850" s="52">
        <v>845</v>
      </c>
      <c r="B850" s="53" t="s">
        <v>2508</v>
      </c>
      <c r="C850" s="311" t="s">
        <v>2509</v>
      </c>
      <c r="D850" s="311"/>
      <c r="E850" s="60"/>
      <c r="F850" s="60"/>
      <c r="G850" s="55">
        <v>47325</v>
      </c>
      <c r="H850" s="55">
        <v>9134.34</v>
      </c>
      <c r="I850" s="56">
        <f t="shared" si="13"/>
        <v>38190.660000000003</v>
      </c>
      <c r="J850" s="59"/>
      <c r="K850" s="58"/>
      <c r="L850" s="59"/>
      <c r="M850" s="59"/>
    </row>
    <row r="851" spans="1:13" ht="24.75" customHeight="1" x14ac:dyDescent="0.25">
      <c r="A851" s="52">
        <v>846</v>
      </c>
      <c r="B851" s="53" t="s">
        <v>2510</v>
      </c>
      <c r="C851" s="311" t="s">
        <v>2511</v>
      </c>
      <c r="D851" s="311"/>
      <c r="E851" s="60"/>
      <c r="F851" s="60"/>
      <c r="G851" s="55">
        <v>47325</v>
      </c>
      <c r="H851" s="55">
        <v>9134.34</v>
      </c>
      <c r="I851" s="56">
        <f t="shared" si="13"/>
        <v>38190.660000000003</v>
      </c>
      <c r="J851" s="59"/>
      <c r="K851" s="58"/>
      <c r="L851" s="59"/>
      <c r="M851" s="59"/>
    </row>
    <row r="852" spans="1:13" ht="29.25" customHeight="1" x14ac:dyDescent="0.25">
      <c r="A852" s="52">
        <v>847</v>
      </c>
      <c r="B852" s="53" t="s">
        <v>2512</v>
      </c>
      <c r="C852" s="311" t="s">
        <v>2513</v>
      </c>
      <c r="D852" s="311"/>
      <c r="E852" s="60"/>
      <c r="F852" s="60"/>
      <c r="G852" s="55">
        <v>47325</v>
      </c>
      <c r="H852" s="55">
        <v>9134.34</v>
      </c>
      <c r="I852" s="56">
        <f t="shared" si="13"/>
        <v>38190.660000000003</v>
      </c>
      <c r="J852" s="59"/>
      <c r="K852" s="58"/>
      <c r="L852" s="59"/>
      <c r="M852" s="59"/>
    </row>
    <row r="853" spans="1:13" ht="27" customHeight="1" x14ac:dyDescent="0.25">
      <c r="A853" s="52">
        <v>848</v>
      </c>
      <c r="B853" s="53" t="s">
        <v>2514</v>
      </c>
      <c r="C853" s="311" t="s">
        <v>2515</v>
      </c>
      <c r="D853" s="311"/>
      <c r="E853" s="60"/>
      <c r="F853" s="60"/>
      <c r="G853" s="55">
        <v>47325</v>
      </c>
      <c r="H853" s="55">
        <v>9134.34</v>
      </c>
      <c r="I853" s="56">
        <f t="shared" si="13"/>
        <v>38190.660000000003</v>
      </c>
      <c r="J853" s="59"/>
      <c r="K853" s="58"/>
      <c r="L853" s="59"/>
      <c r="M853" s="59"/>
    </row>
    <row r="854" spans="1:13" x14ac:dyDescent="0.25">
      <c r="A854" s="52">
        <v>849</v>
      </c>
      <c r="B854" s="53" t="s">
        <v>2516</v>
      </c>
      <c r="C854" s="311" t="s">
        <v>2517</v>
      </c>
      <c r="D854" s="311"/>
      <c r="E854" s="60"/>
      <c r="F854" s="60"/>
      <c r="G854" s="55">
        <v>47325</v>
      </c>
      <c r="H854" s="55">
        <v>9134.34</v>
      </c>
      <c r="I854" s="56">
        <f t="shared" si="13"/>
        <v>38190.660000000003</v>
      </c>
      <c r="J854" s="59"/>
      <c r="K854" s="58"/>
      <c r="L854" s="59"/>
      <c r="M854" s="59"/>
    </row>
    <row r="855" spans="1:13" ht="26.25" customHeight="1" x14ac:dyDescent="0.25">
      <c r="A855" s="52">
        <v>850</v>
      </c>
      <c r="B855" s="53" t="s">
        <v>2518</v>
      </c>
      <c r="C855" s="311" t="s">
        <v>2519</v>
      </c>
      <c r="D855" s="311"/>
      <c r="E855" s="60"/>
      <c r="F855" s="60"/>
      <c r="G855" s="55">
        <v>47325</v>
      </c>
      <c r="H855" s="55">
        <v>9134.34</v>
      </c>
      <c r="I855" s="56">
        <f t="shared" si="13"/>
        <v>38190.660000000003</v>
      </c>
      <c r="J855" s="59"/>
      <c r="K855" s="58"/>
      <c r="L855" s="59"/>
      <c r="M855" s="59"/>
    </row>
    <row r="856" spans="1:13" ht="28.5" customHeight="1" x14ac:dyDescent="0.25">
      <c r="A856" s="52">
        <v>851</v>
      </c>
      <c r="B856" s="53" t="s">
        <v>2520</v>
      </c>
      <c r="C856" s="311" t="s">
        <v>2521</v>
      </c>
      <c r="D856" s="311"/>
      <c r="E856" s="60"/>
      <c r="F856" s="60"/>
      <c r="G856" s="55">
        <v>47325</v>
      </c>
      <c r="H856" s="55">
        <v>9134.34</v>
      </c>
      <c r="I856" s="56">
        <f t="shared" si="13"/>
        <v>38190.660000000003</v>
      </c>
      <c r="J856" s="59"/>
      <c r="K856" s="58"/>
      <c r="L856" s="59"/>
      <c r="M856" s="59"/>
    </row>
    <row r="857" spans="1:13" ht="29.25" customHeight="1" x14ac:dyDescent="0.25">
      <c r="A857" s="52">
        <v>852</v>
      </c>
      <c r="B857" s="53" t="s">
        <v>2522</v>
      </c>
      <c r="C857" s="311" t="s">
        <v>2523</v>
      </c>
      <c r="D857" s="311"/>
      <c r="E857" s="60"/>
      <c r="F857" s="60"/>
      <c r="G857" s="55">
        <v>47325</v>
      </c>
      <c r="H857" s="55">
        <v>9134.34</v>
      </c>
      <c r="I857" s="56">
        <f t="shared" si="13"/>
        <v>38190.660000000003</v>
      </c>
      <c r="J857" s="59"/>
      <c r="K857" s="58"/>
      <c r="L857" s="59"/>
      <c r="M857" s="59"/>
    </row>
    <row r="858" spans="1:13" x14ac:dyDescent="0.25">
      <c r="A858" s="52">
        <v>853</v>
      </c>
      <c r="B858" s="53" t="s">
        <v>2524</v>
      </c>
      <c r="C858" s="311" t="s">
        <v>2525</v>
      </c>
      <c r="D858" s="311"/>
      <c r="E858" s="60"/>
      <c r="F858" s="60"/>
      <c r="G858" s="55">
        <v>47325</v>
      </c>
      <c r="H858" s="55">
        <v>9134.34</v>
      </c>
      <c r="I858" s="56">
        <f t="shared" si="13"/>
        <v>38190.660000000003</v>
      </c>
      <c r="J858" s="59"/>
      <c r="K858" s="58"/>
      <c r="L858" s="59"/>
      <c r="M858" s="59"/>
    </row>
    <row r="859" spans="1:13" ht="27.75" customHeight="1" x14ac:dyDescent="0.25">
      <c r="A859" s="52">
        <v>854</v>
      </c>
      <c r="B859" s="53" t="s">
        <v>2526</v>
      </c>
      <c r="C859" s="311" t="s">
        <v>2527</v>
      </c>
      <c r="D859" s="311"/>
      <c r="E859" s="60"/>
      <c r="F859" s="60"/>
      <c r="G859" s="55">
        <v>47325</v>
      </c>
      <c r="H859" s="55">
        <v>9134.34</v>
      </c>
      <c r="I859" s="56">
        <f t="shared" si="13"/>
        <v>38190.660000000003</v>
      </c>
      <c r="J859" s="59"/>
      <c r="K859" s="58"/>
      <c r="L859" s="59"/>
      <c r="M859" s="59"/>
    </row>
    <row r="860" spans="1:13" ht="25.5" customHeight="1" x14ac:dyDescent="0.25">
      <c r="A860" s="52">
        <v>855</v>
      </c>
      <c r="B860" s="53" t="s">
        <v>2528</v>
      </c>
      <c r="C860" s="311" t="s">
        <v>2529</v>
      </c>
      <c r="D860" s="311"/>
      <c r="E860" s="60"/>
      <c r="F860" s="60"/>
      <c r="G860" s="55">
        <v>47325</v>
      </c>
      <c r="H860" s="55">
        <v>9344.4</v>
      </c>
      <c r="I860" s="56">
        <f t="shared" si="13"/>
        <v>37980.6</v>
      </c>
      <c r="J860" s="59"/>
      <c r="K860" s="58"/>
      <c r="L860" s="59"/>
      <c r="M860" s="59"/>
    </row>
    <row r="861" spans="1:13" ht="22.8" customHeight="1" x14ac:dyDescent="0.25">
      <c r="A861" s="52">
        <v>856</v>
      </c>
      <c r="B861" s="53" t="s">
        <v>2530</v>
      </c>
      <c r="C861" s="311" t="s">
        <v>2531</v>
      </c>
      <c r="D861" s="311"/>
      <c r="E861" s="60"/>
      <c r="F861" s="60"/>
      <c r="G861" s="55">
        <v>47330</v>
      </c>
      <c r="H861" s="55">
        <v>9345.4</v>
      </c>
      <c r="I861" s="56">
        <f t="shared" si="13"/>
        <v>37984.6</v>
      </c>
      <c r="J861" s="59"/>
      <c r="K861" s="58"/>
      <c r="L861" s="59"/>
      <c r="M861" s="59"/>
    </row>
    <row r="862" spans="1:13" x14ac:dyDescent="0.25">
      <c r="A862" s="52">
        <v>857</v>
      </c>
      <c r="B862" s="53" t="s">
        <v>2532</v>
      </c>
      <c r="C862" s="311" t="s">
        <v>2533</v>
      </c>
      <c r="D862" s="311"/>
      <c r="E862" s="60"/>
      <c r="F862" s="60"/>
      <c r="G862" s="55">
        <v>47325</v>
      </c>
      <c r="H862" s="55">
        <v>9344.4</v>
      </c>
      <c r="I862" s="56">
        <f t="shared" si="13"/>
        <v>37980.6</v>
      </c>
      <c r="J862" s="59"/>
      <c r="K862" s="58"/>
      <c r="L862" s="59"/>
      <c r="M862" s="59"/>
    </row>
    <row r="863" spans="1:13" x14ac:dyDescent="0.25">
      <c r="A863" s="52">
        <v>858</v>
      </c>
      <c r="B863" s="53" t="s">
        <v>2534</v>
      </c>
      <c r="C863" s="311" t="s">
        <v>2535</v>
      </c>
      <c r="D863" s="311"/>
      <c r="E863" s="60"/>
      <c r="F863" s="60"/>
      <c r="G863" s="55">
        <v>47325</v>
      </c>
      <c r="H863" s="55">
        <v>9344.4</v>
      </c>
      <c r="I863" s="56">
        <f t="shared" si="13"/>
        <v>37980.6</v>
      </c>
      <c r="J863" s="59"/>
      <c r="K863" s="58"/>
      <c r="L863" s="59"/>
      <c r="M863" s="59"/>
    </row>
    <row r="864" spans="1:13" x14ac:dyDescent="0.25">
      <c r="A864" s="52">
        <v>859</v>
      </c>
      <c r="B864" s="53" t="s">
        <v>2536</v>
      </c>
      <c r="C864" s="311" t="s">
        <v>2537</v>
      </c>
      <c r="D864" s="311"/>
      <c r="E864" s="60"/>
      <c r="F864" s="60"/>
      <c r="G864" s="55">
        <v>47325</v>
      </c>
      <c r="H864" s="55">
        <v>9344.4</v>
      </c>
      <c r="I864" s="56">
        <f t="shared" si="13"/>
        <v>37980.6</v>
      </c>
      <c r="J864" s="59"/>
      <c r="K864" s="58"/>
      <c r="L864" s="59"/>
      <c r="M864" s="59"/>
    </row>
    <row r="865" spans="1:13" x14ac:dyDescent="0.25">
      <c r="A865" s="52">
        <v>860</v>
      </c>
      <c r="B865" s="53" t="s">
        <v>2538</v>
      </c>
      <c r="C865" s="311" t="s">
        <v>2539</v>
      </c>
      <c r="D865" s="311"/>
      <c r="E865" s="60"/>
      <c r="F865" s="60"/>
      <c r="G865" s="55">
        <v>47325</v>
      </c>
      <c r="H865" s="55">
        <v>9344.4</v>
      </c>
      <c r="I865" s="56">
        <f t="shared" si="13"/>
        <v>37980.6</v>
      </c>
      <c r="J865" s="59"/>
      <c r="K865" s="58"/>
      <c r="L865" s="59"/>
      <c r="M865" s="59"/>
    </row>
    <row r="866" spans="1:13" x14ac:dyDescent="0.25">
      <c r="A866" s="52">
        <v>861</v>
      </c>
      <c r="B866" s="53" t="s">
        <v>2540</v>
      </c>
      <c r="C866" s="311" t="s">
        <v>2541</v>
      </c>
      <c r="D866" s="311"/>
      <c r="E866" s="60"/>
      <c r="F866" s="60"/>
      <c r="G866" s="55">
        <v>47325</v>
      </c>
      <c r="H866" s="55">
        <v>9134.34</v>
      </c>
      <c r="I866" s="56">
        <f t="shared" si="13"/>
        <v>38190.660000000003</v>
      </c>
      <c r="J866" s="59"/>
      <c r="K866" s="58"/>
      <c r="L866" s="59"/>
      <c r="M866" s="59"/>
    </row>
    <row r="867" spans="1:13" x14ac:dyDescent="0.25">
      <c r="A867" s="52">
        <v>862</v>
      </c>
      <c r="B867" s="53" t="s">
        <v>2542</v>
      </c>
      <c r="C867" s="311" t="s">
        <v>2543</v>
      </c>
      <c r="D867" s="311"/>
      <c r="E867" s="60"/>
      <c r="F867" s="60"/>
      <c r="G867" s="55">
        <v>47325</v>
      </c>
      <c r="H867" s="55">
        <v>9344.4</v>
      </c>
      <c r="I867" s="56">
        <f t="shared" si="13"/>
        <v>37980.6</v>
      </c>
      <c r="J867" s="59"/>
      <c r="K867" s="58"/>
      <c r="L867" s="59"/>
      <c r="M867" s="59"/>
    </row>
    <row r="868" spans="1:13" x14ac:dyDescent="0.25">
      <c r="A868" s="52">
        <v>863</v>
      </c>
      <c r="B868" s="53" t="s">
        <v>2544</v>
      </c>
      <c r="C868" s="311" t="s">
        <v>2545</v>
      </c>
      <c r="D868" s="311"/>
      <c r="E868" s="60"/>
      <c r="F868" s="60"/>
      <c r="G868" s="55">
        <v>47325</v>
      </c>
      <c r="H868" s="55">
        <v>9344.4</v>
      </c>
      <c r="I868" s="56">
        <f t="shared" si="13"/>
        <v>37980.6</v>
      </c>
      <c r="J868" s="59"/>
      <c r="K868" s="58"/>
      <c r="L868" s="59"/>
      <c r="M868" s="59"/>
    </row>
    <row r="869" spans="1:13" ht="25.5" customHeight="1" x14ac:dyDescent="0.25">
      <c r="A869" s="52">
        <v>864</v>
      </c>
      <c r="B869" s="53" t="s">
        <v>2546</v>
      </c>
      <c r="C869" s="311" t="s">
        <v>2547</v>
      </c>
      <c r="D869" s="311"/>
      <c r="E869" s="60"/>
      <c r="F869" s="60"/>
      <c r="G869" s="55">
        <v>47325</v>
      </c>
      <c r="H869" s="55">
        <v>9344.4</v>
      </c>
      <c r="I869" s="56">
        <f t="shared" si="13"/>
        <v>37980.6</v>
      </c>
      <c r="J869" s="59"/>
      <c r="K869" s="58"/>
      <c r="L869" s="59"/>
      <c r="M869" s="59"/>
    </row>
    <row r="870" spans="1:13" ht="14.25" customHeight="1" x14ac:dyDescent="0.25">
      <c r="A870" s="52">
        <v>865</v>
      </c>
      <c r="B870" s="53" t="s">
        <v>2548</v>
      </c>
      <c r="C870" s="311" t="s">
        <v>2549</v>
      </c>
      <c r="D870" s="311"/>
      <c r="E870" s="60"/>
      <c r="F870" s="60"/>
      <c r="G870" s="55">
        <v>47325</v>
      </c>
      <c r="H870" s="55">
        <v>9344.4</v>
      </c>
      <c r="I870" s="56">
        <f t="shared" si="13"/>
        <v>37980.6</v>
      </c>
      <c r="J870" s="59"/>
      <c r="K870" s="58"/>
      <c r="L870" s="59"/>
      <c r="M870" s="59"/>
    </row>
    <row r="871" spans="1:13" x14ac:dyDescent="0.25">
      <c r="A871" s="52">
        <v>866</v>
      </c>
      <c r="B871" s="53" t="s">
        <v>2550</v>
      </c>
      <c r="C871" s="311" t="s">
        <v>2551</v>
      </c>
      <c r="D871" s="311"/>
      <c r="E871" s="60"/>
      <c r="F871" s="60"/>
      <c r="G871" s="55">
        <v>47325</v>
      </c>
      <c r="H871" s="55">
        <v>9134.34</v>
      </c>
      <c r="I871" s="56">
        <f t="shared" si="13"/>
        <v>38190.660000000003</v>
      </c>
      <c r="J871" s="59"/>
      <c r="K871" s="58"/>
      <c r="L871" s="59"/>
      <c r="M871" s="59"/>
    </row>
    <row r="872" spans="1:13" ht="25.5" customHeight="1" x14ac:dyDescent="0.25">
      <c r="A872" s="52">
        <v>867</v>
      </c>
      <c r="B872" s="53" t="s">
        <v>2552</v>
      </c>
      <c r="C872" s="311" t="s">
        <v>2553</v>
      </c>
      <c r="D872" s="311"/>
      <c r="E872" s="60"/>
      <c r="F872" s="60"/>
      <c r="G872" s="55">
        <v>47325</v>
      </c>
      <c r="H872" s="55">
        <v>9344.4</v>
      </c>
      <c r="I872" s="56">
        <f t="shared" si="13"/>
        <v>37980.6</v>
      </c>
      <c r="J872" s="59"/>
      <c r="K872" s="58"/>
      <c r="L872" s="59"/>
      <c r="M872" s="59"/>
    </row>
    <row r="873" spans="1:13" x14ac:dyDescent="0.25">
      <c r="A873" s="52">
        <v>868</v>
      </c>
      <c r="B873" s="53" t="s">
        <v>2554</v>
      </c>
      <c r="C873" s="311" t="s">
        <v>2555</v>
      </c>
      <c r="D873" s="311"/>
      <c r="E873" s="60"/>
      <c r="F873" s="60"/>
      <c r="G873" s="55">
        <v>47325</v>
      </c>
      <c r="H873" s="55">
        <v>9344.4</v>
      </c>
      <c r="I873" s="56">
        <f t="shared" si="13"/>
        <v>37980.6</v>
      </c>
      <c r="J873" s="59"/>
      <c r="K873" s="58"/>
      <c r="L873" s="59"/>
      <c r="M873" s="59"/>
    </row>
    <row r="874" spans="1:13" x14ac:dyDescent="0.25">
      <c r="A874" s="52">
        <v>869</v>
      </c>
      <c r="B874" s="53" t="s">
        <v>2556</v>
      </c>
      <c r="C874" s="311" t="s">
        <v>2557</v>
      </c>
      <c r="D874" s="311"/>
      <c r="E874" s="60"/>
      <c r="F874" s="60"/>
      <c r="G874" s="55">
        <v>47325</v>
      </c>
      <c r="H874" s="55">
        <v>9344.4</v>
      </c>
      <c r="I874" s="56">
        <f t="shared" si="13"/>
        <v>37980.6</v>
      </c>
      <c r="J874" s="59"/>
      <c r="K874" s="58"/>
      <c r="L874" s="59"/>
      <c r="M874" s="59"/>
    </row>
    <row r="875" spans="1:13" x14ac:dyDescent="0.25">
      <c r="A875" s="52">
        <v>870</v>
      </c>
      <c r="B875" s="53" t="s">
        <v>2558</v>
      </c>
      <c r="C875" s="311" t="s">
        <v>2559</v>
      </c>
      <c r="D875" s="311"/>
      <c r="E875" s="60"/>
      <c r="F875" s="60"/>
      <c r="G875" s="55">
        <v>47325</v>
      </c>
      <c r="H875" s="55">
        <v>9344.4</v>
      </c>
      <c r="I875" s="56">
        <f t="shared" si="13"/>
        <v>37980.6</v>
      </c>
      <c r="J875" s="59"/>
      <c r="K875" s="58"/>
      <c r="L875" s="59"/>
      <c r="M875" s="59"/>
    </row>
    <row r="876" spans="1:13" ht="24" customHeight="1" x14ac:dyDescent="0.25">
      <c r="A876" s="52">
        <v>871</v>
      </c>
      <c r="B876" s="53" t="s">
        <v>2560</v>
      </c>
      <c r="C876" s="311" t="s">
        <v>2561</v>
      </c>
      <c r="D876" s="311"/>
      <c r="E876" s="60"/>
      <c r="F876" s="60"/>
      <c r="G876" s="55">
        <v>38000</v>
      </c>
      <c r="H876" s="55">
        <v>38000</v>
      </c>
      <c r="I876" s="56">
        <f t="shared" si="13"/>
        <v>0</v>
      </c>
      <c r="J876" s="59"/>
      <c r="K876" s="58"/>
      <c r="L876" s="59"/>
      <c r="M876" s="59"/>
    </row>
    <row r="877" spans="1:13" x14ac:dyDescent="0.25">
      <c r="A877" s="52">
        <v>872</v>
      </c>
      <c r="B877" s="53" t="s">
        <v>2562</v>
      </c>
      <c r="C877" s="311" t="s">
        <v>2563</v>
      </c>
      <c r="D877" s="311"/>
      <c r="E877" s="60"/>
      <c r="F877" s="60"/>
      <c r="G877" s="55">
        <v>38000</v>
      </c>
      <c r="H877" s="55">
        <v>38000</v>
      </c>
      <c r="I877" s="56">
        <f t="shared" si="13"/>
        <v>0</v>
      </c>
      <c r="J877" s="59"/>
      <c r="K877" s="58"/>
      <c r="L877" s="59"/>
      <c r="M877" s="59"/>
    </row>
    <row r="878" spans="1:13" x14ac:dyDescent="0.25">
      <c r="A878" s="52">
        <v>873</v>
      </c>
      <c r="B878" s="53" t="s">
        <v>2564</v>
      </c>
      <c r="C878" s="311" t="s">
        <v>2565</v>
      </c>
      <c r="D878" s="311"/>
      <c r="E878" s="60"/>
      <c r="F878" s="60"/>
      <c r="G878" s="55">
        <v>38000</v>
      </c>
      <c r="H878" s="55">
        <v>38000</v>
      </c>
      <c r="I878" s="56">
        <f t="shared" si="13"/>
        <v>0</v>
      </c>
      <c r="J878" s="59"/>
      <c r="K878" s="58"/>
      <c r="L878" s="59"/>
      <c r="M878" s="59"/>
    </row>
    <row r="879" spans="1:13" x14ac:dyDescent="0.25">
      <c r="A879" s="52">
        <v>874</v>
      </c>
      <c r="B879" s="53" t="s">
        <v>2566</v>
      </c>
      <c r="C879" s="311" t="s">
        <v>2567</v>
      </c>
      <c r="D879" s="311"/>
      <c r="E879" s="60"/>
      <c r="F879" s="60"/>
      <c r="G879" s="55">
        <v>38000</v>
      </c>
      <c r="H879" s="55">
        <v>38000</v>
      </c>
      <c r="I879" s="56">
        <f t="shared" si="13"/>
        <v>0</v>
      </c>
      <c r="J879" s="59"/>
      <c r="K879" s="58"/>
      <c r="L879" s="59"/>
      <c r="M879" s="59"/>
    </row>
    <row r="880" spans="1:13" ht="27" customHeight="1" x14ac:dyDescent="0.25">
      <c r="A880" s="52">
        <v>875</v>
      </c>
      <c r="B880" s="53" t="s">
        <v>2568</v>
      </c>
      <c r="C880" s="311" t="s">
        <v>2569</v>
      </c>
      <c r="D880" s="311"/>
      <c r="E880" s="60"/>
      <c r="F880" s="60"/>
      <c r="G880" s="55">
        <v>84733.440000000002</v>
      </c>
      <c r="H880" s="55">
        <v>84202.87</v>
      </c>
      <c r="I880" s="56">
        <f t="shared" si="13"/>
        <v>530.57000000000698</v>
      </c>
      <c r="J880" s="59"/>
      <c r="K880" s="58"/>
      <c r="L880" s="59"/>
      <c r="M880" s="59"/>
    </row>
    <row r="881" spans="1:13" ht="24.75" customHeight="1" x14ac:dyDescent="0.25">
      <c r="A881" s="52">
        <v>876</v>
      </c>
      <c r="B881" s="53" t="s">
        <v>2570</v>
      </c>
      <c r="C881" s="311" t="s">
        <v>2571</v>
      </c>
      <c r="D881" s="311"/>
      <c r="E881" s="60"/>
      <c r="F881" s="60"/>
      <c r="G881" s="55">
        <v>42050</v>
      </c>
      <c r="H881" s="55">
        <v>12331.31</v>
      </c>
      <c r="I881" s="56">
        <f t="shared" si="13"/>
        <v>29718.690000000002</v>
      </c>
      <c r="J881" s="59"/>
      <c r="K881" s="58"/>
      <c r="L881" s="59"/>
      <c r="M881" s="59"/>
    </row>
    <row r="882" spans="1:13" ht="24" customHeight="1" x14ac:dyDescent="0.25">
      <c r="A882" s="52">
        <v>877</v>
      </c>
      <c r="B882" s="53" t="s">
        <v>2572</v>
      </c>
      <c r="C882" s="311" t="s">
        <v>2573</v>
      </c>
      <c r="D882" s="311"/>
      <c r="E882" s="60"/>
      <c r="F882" s="60"/>
      <c r="G882" s="55">
        <v>42050</v>
      </c>
      <c r="H882" s="55">
        <v>12954.3</v>
      </c>
      <c r="I882" s="56">
        <f t="shared" si="13"/>
        <v>29095.7</v>
      </c>
      <c r="J882" s="59"/>
      <c r="K882" s="58"/>
      <c r="L882" s="59"/>
      <c r="M882" s="59"/>
    </row>
    <row r="883" spans="1:13" ht="28.5" customHeight="1" x14ac:dyDescent="0.25">
      <c r="A883" s="52">
        <v>878</v>
      </c>
      <c r="B883" s="53" t="s">
        <v>2574</v>
      </c>
      <c r="C883" s="311" t="s">
        <v>2575</v>
      </c>
      <c r="D883" s="311"/>
      <c r="E883" s="60"/>
      <c r="F883" s="60"/>
      <c r="G883" s="55">
        <v>42050</v>
      </c>
      <c r="H883" s="55">
        <v>12331.31</v>
      </c>
      <c r="I883" s="56">
        <f t="shared" si="13"/>
        <v>29718.690000000002</v>
      </c>
      <c r="J883" s="59"/>
      <c r="K883" s="58"/>
      <c r="L883" s="59"/>
      <c r="M883" s="59"/>
    </row>
    <row r="884" spans="1:13" ht="28.5" customHeight="1" x14ac:dyDescent="0.25">
      <c r="A884" s="52">
        <v>879</v>
      </c>
      <c r="B884" s="53" t="s">
        <v>2576</v>
      </c>
      <c r="C884" s="311" t="s">
        <v>2577</v>
      </c>
      <c r="D884" s="311"/>
      <c r="E884" s="60"/>
      <c r="F884" s="60"/>
      <c r="G884" s="55">
        <v>47104.01</v>
      </c>
      <c r="H884" s="55">
        <v>19657.849999999999</v>
      </c>
      <c r="I884" s="56">
        <f t="shared" si="13"/>
        <v>27446.160000000003</v>
      </c>
      <c r="J884" s="59"/>
      <c r="K884" s="58"/>
      <c r="L884" s="59"/>
      <c r="M884" s="59"/>
    </row>
    <row r="885" spans="1:13" ht="26.25" customHeight="1" x14ac:dyDescent="0.25">
      <c r="A885" s="52">
        <v>880</v>
      </c>
      <c r="B885" s="53" t="s">
        <v>2578</v>
      </c>
      <c r="C885" s="311" t="s">
        <v>2579</v>
      </c>
      <c r="D885" s="311"/>
      <c r="E885" s="60"/>
      <c r="F885" s="60"/>
      <c r="G885" s="55">
        <v>42050</v>
      </c>
      <c r="H885" s="55">
        <v>12331.31</v>
      </c>
      <c r="I885" s="56">
        <f t="shared" si="13"/>
        <v>29718.690000000002</v>
      </c>
      <c r="J885" s="59"/>
      <c r="K885" s="58"/>
      <c r="L885" s="59"/>
      <c r="M885" s="59"/>
    </row>
    <row r="886" spans="1:13" ht="24" customHeight="1" x14ac:dyDescent="0.25">
      <c r="A886" s="52">
        <v>881</v>
      </c>
      <c r="B886" s="53" t="s">
        <v>2580</v>
      </c>
      <c r="C886" s="311" t="s">
        <v>2581</v>
      </c>
      <c r="D886" s="311"/>
      <c r="E886" s="60"/>
      <c r="F886" s="60"/>
      <c r="G886" s="55">
        <v>42050</v>
      </c>
      <c r="H886" s="55">
        <v>12331.31</v>
      </c>
      <c r="I886" s="56">
        <f t="shared" si="13"/>
        <v>29718.690000000002</v>
      </c>
      <c r="J886" s="59"/>
      <c r="K886" s="58"/>
      <c r="L886" s="59"/>
      <c r="M886" s="59"/>
    </row>
    <row r="887" spans="1:13" ht="15" customHeight="1" x14ac:dyDescent="0.25">
      <c r="A887" s="52">
        <v>882</v>
      </c>
      <c r="B887" s="53" t="s">
        <v>2582</v>
      </c>
      <c r="C887" s="311" t="s">
        <v>2583</v>
      </c>
      <c r="D887" s="311"/>
      <c r="E887" s="60"/>
      <c r="F887" s="60"/>
      <c r="G887" s="55">
        <v>42000</v>
      </c>
      <c r="H887" s="55">
        <v>19738.05</v>
      </c>
      <c r="I887" s="56">
        <f t="shared" si="13"/>
        <v>22261.95</v>
      </c>
      <c r="J887" s="59"/>
      <c r="K887" s="58"/>
      <c r="L887" s="59"/>
      <c r="M887" s="59"/>
    </row>
    <row r="888" spans="1:13" ht="15" customHeight="1" x14ac:dyDescent="0.25">
      <c r="A888" s="52">
        <v>883</v>
      </c>
      <c r="B888" s="53" t="s">
        <v>2584</v>
      </c>
      <c r="C888" s="311" t="s">
        <v>2585</v>
      </c>
      <c r="D888" s="311"/>
      <c r="E888" s="60"/>
      <c r="F888" s="60"/>
      <c r="G888" s="55">
        <v>42050</v>
      </c>
      <c r="H888" s="55">
        <v>12331.31</v>
      </c>
      <c r="I888" s="56">
        <f t="shared" ref="I888:I914" si="14">G888-H888</f>
        <v>29718.690000000002</v>
      </c>
      <c r="J888" s="59"/>
      <c r="K888" s="58"/>
      <c r="L888" s="59"/>
      <c r="M888" s="59"/>
    </row>
    <row r="889" spans="1:13" ht="27.75" customHeight="1" x14ac:dyDescent="0.25">
      <c r="A889" s="52">
        <v>884</v>
      </c>
      <c r="B889" s="53" t="s">
        <v>2586</v>
      </c>
      <c r="C889" s="311" t="s">
        <v>2587</v>
      </c>
      <c r="D889" s="311"/>
      <c r="E889" s="60"/>
      <c r="F889" s="60"/>
      <c r="G889" s="55">
        <v>46824.03</v>
      </c>
      <c r="H889" s="55">
        <v>19377.86</v>
      </c>
      <c r="I889" s="56">
        <f t="shared" si="14"/>
        <v>27446.17</v>
      </c>
      <c r="J889" s="59"/>
      <c r="K889" s="58"/>
      <c r="L889" s="59"/>
      <c r="M889" s="59"/>
    </row>
    <row r="890" spans="1:13" x14ac:dyDescent="0.25">
      <c r="A890" s="52">
        <v>885</v>
      </c>
      <c r="B890" s="53" t="s">
        <v>2588</v>
      </c>
      <c r="C890" s="311" t="s">
        <v>2589</v>
      </c>
      <c r="D890" s="311"/>
      <c r="E890" s="60"/>
      <c r="F890" s="60"/>
      <c r="G890" s="55">
        <v>46824.02</v>
      </c>
      <c r="H890" s="55">
        <v>19377.86</v>
      </c>
      <c r="I890" s="56">
        <f t="shared" si="14"/>
        <v>27446.159999999996</v>
      </c>
      <c r="J890" s="59"/>
      <c r="K890" s="58"/>
      <c r="L890" s="59"/>
      <c r="M890" s="59"/>
    </row>
    <row r="891" spans="1:13" ht="25.5" customHeight="1" x14ac:dyDescent="0.25">
      <c r="A891" s="52">
        <v>886</v>
      </c>
      <c r="B891" s="53" t="s">
        <v>2590</v>
      </c>
      <c r="C891" s="311" t="s">
        <v>2591</v>
      </c>
      <c r="D891" s="311"/>
      <c r="E891" s="60"/>
      <c r="F891" s="60"/>
      <c r="G891" s="55">
        <v>42050</v>
      </c>
      <c r="H891" s="55">
        <v>12331.31</v>
      </c>
      <c r="I891" s="56">
        <f t="shared" si="14"/>
        <v>29718.690000000002</v>
      </c>
      <c r="J891" s="59"/>
      <c r="K891" s="58"/>
      <c r="L891" s="59"/>
      <c r="M891" s="59"/>
    </row>
    <row r="892" spans="1:13" x14ac:dyDescent="0.25">
      <c r="A892" s="52">
        <v>887</v>
      </c>
      <c r="B892" s="53" t="s">
        <v>2592</v>
      </c>
      <c r="C892" s="311" t="s">
        <v>2593</v>
      </c>
      <c r="D892" s="311"/>
      <c r="E892" s="60"/>
      <c r="F892" s="60"/>
      <c r="G892" s="55">
        <v>42050</v>
      </c>
      <c r="H892" s="55">
        <v>12954.3</v>
      </c>
      <c r="I892" s="56">
        <f t="shared" si="14"/>
        <v>29095.7</v>
      </c>
      <c r="J892" s="59"/>
      <c r="K892" s="58"/>
      <c r="L892" s="59"/>
      <c r="M892" s="59"/>
    </row>
    <row r="893" spans="1:13" ht="16.5" customHeight="1" x14ac:dyDescent="0.25">
      <c r="A893" s="52">
        <v>888</v>
      </c>
      <c r="B893" s="53" t="s">
        <v>2594</v>
      </c>
      <c r="C893" s="311" t="s">
        <v>2595</v>
      </c>
      <c r="D893" s="311"/>
      <c r="E893" s="60"/>
      <c r="F893" s="60"/>
      <c r="G893" s="55">
        <v>42050</v>
      </c>
      <c r="H893" s="55">
        <v>12331.31</v>
      </c>
      <c r="I893" s="56">
        <f t="shared" si="14"/>
        <v>29718.690000000002</v>
      </c>
      <c r="J893" s="59"/>
      <c r="K893" s="58"/>
      <c r="L893" s="59"/>
      <c r="M893" s="59"/>
    </row>
    <row r="894" spans="1:13" ht="24" customHeight="1" x14ac:dyDescent="0.25">
      <c r="A894" s="52">
        <v>889</v>
      </c>
      <c r="B894" s="53" t="s">
        <v>2596</v>
      </c>
      <c r="C894" s="311" t="s">
        <v>2597</v>
      </c>
      <c r="D894" s="311"/>
      <c r="E894" s="60"/>
      <c r="F894" s="60"/>
      <c r="G894" s="55">
        <v>42050</v>
      </c>
      <c r="H894" s="55">
        <v>12331.31</v>
      </c>
      <c r="I894" s="56">
        <f t="shared" si="14"/>
        <v>29718.690000000002</v>
      </c>
      <c r="J894" s="59"/>
      <c r="K894" s="58"/>
      <c r="L894" s="59"/>
      <c r="M894" s="59"/>
    </row>
    <row r="895" spans="1:13" ht="27.75" customHeight="1" x14ac:dyDescent="0.25">
      <c r="A895" s="52">
        <v>890</v>
      </c>
      <c r="B895" s="53" t="s">
        <v>2598</v>
      </c>
      <c r="C895" s="311" t="s">
        <v>2599</v>
      </c>
      <c r="D895" s="311"/>
      <c r="E895" s="60"/>
      <c r="F895" s="60"/>
      <c r="G895" s="55">
        <v>42050</v>
      </c>
      <c r="H895" s="55">
        <v>12331.31</v>
      </c>
      <c r="I895" s="56">
        <f t="shared" si="14"/>
        <v>29718.690000000002</v>
      </c>
      <c r="J895" s="59"/>
      <c r="K895" s="58"/>
      <c r="L895" s="59"/>
      <c r="M895" s="59"/>
    </row>
    <row r="896" spans="1:13" ht="25.5" customHeight="1" x14ac:dyDescent="0.25">
      <c r="A896" s="52">
        <v>891</v>
      </c>
      <c r="B896" s="53" t="s">
        <v>2600</v>
      </c>
      <c r="C896" s="311" t="s">
        <v>2601</v>
      </c>
      <c r="D896" s="311"/>
      <c r="E896" s="60"/>
      <c r="F896" s="60"/>
      <c r="G896" s="55">
        <v>42050</v>
      </c>
      <c r="H896" s="55">
        <v>12331.31</v>
      </c>
      <c r="I896" s="56">
        <f t="shared" si="14"/>
        <v>29718.690000000002</v>
      </c>
      <c r="J896" s="59"/>
      <c r="K896" s="58"/>
      <c r="L896" s="59"/>
      <c r="M896" s="59"/>
    </row>
    <row r="897" spans="1:13" x14ac:dyDescent="0.25">
      <c r="A897" s="52">
        <v>892</v>
      </c>
      <c r="B897" s="53" t="s">
        <v>2602</v>
      </c>
      <c r="C897" s="311" t="s">
        <v>2603</v>
      </c>
      <c r="D897" s="311"/>
      <c r="E897" s="60"/>
      <c r="F897" s="60"/>
      <c r="G897" s="55">
        <v>42050</v>
      </c>
      <c r="H897" s="55">
        <v>12331.31</v>
      </c>
      <c r="I897" s="56">
        <f t="shared" si="14"/>
        <v>29718.690000000002</v>
      </c>
      <c r="J897" s="59"/>
      <c r="K897" s="58"/>
      <c r="L897" s="59"/>
      <c r="M897" s="59"/>
    </row>
    <row r="898" spans="1:13" ht="24.75" customHeight="1" x14ac:dyDescent="0.25">
      <c r="A898" s="52">
        <v>893</v>
      </c>
      <c r="B898" s="53" t="s">
        <v>2604</v>
      </c>
      <c r="C898" s="311" t="s">
        <v>2605</v>
      </c>
      <c r="D898" s="311"/>
      <c r="E898" s="60"/>
      <c r="F898" s="60"/>
      <c r="G898" s="55">
        <v>47160.02</v>
      </c>
      <c r="H898" s="55">
        <v>19713.86</v>
      </c>
      <c r="I898" s="56">
        <f t="shared" si="14"/>
        <v>27446.159999999996</v>
      </c>
      <c r="J898" s="59"/>
      <c r="K898" s="58"/>
      <c r="L898" s="59"/>
      <c r="M898" s="59"/>
    </row>
    <row r="899" spans="1:13" ht="24" customHeight="1" x14ac:dyDescent="0.25">
      <c r="A899" s="52">
        <v>894</v>
      </c>
      <c r="B899" s="53" t="s">
        <v>2606</v>
      </c>
      <c r="C899" s="311" t="s">
        <v>2607</v>
      </c>
      <c r="D899" s="311"/>
      <c r="E899" s="60"/>
      <c r="F899" s="60"/>
      <c r="G899" s="55">
        <v>47160.03</v>
      </c>
      <c r="H899" s="55">
        <v>19713.87</v>
      </c>
      <c r="I899" s="56">
        <f t="shared" si="14"/>
        <v>27446.16</v>
      </c>
      <c r="J899" s="59"/>
      <c r="K899" s="58"/>
      <c r="L899" s="59"/>
      <c r="M899" s="59"/>
    </row>
    <row r="900" spans="1:13" ht="24.75" customHeight="1" x14ac:dyDescent="0.25">
      <c r="A900" s="52">
        <v>895</v>
      </c>
      <c r="B900" s="53" t="s">
        <v>2608</v>
      </c>
      <c r="C900" s="311" t="s">
        <v>2609</v>
      </c>
      <c r="D900" s="311"/>
      <c r="E900" s="60"/>
      <c r="F900" s="60"/>
      <c r="G900" s="55">
        <v>42050</v>
      </c>
      <c r="H900" s="55">
        <v>12331.31</v>
      </c>
      <c r="I900" s="56">
        <f t="shared" si="14"/>
        <v>29718.690000000002</v>
      </c>
      <c r="J900" s="59"/>
      <c r="K900" s="58"/>
      <c r="L900" s="59"/>
      <c r="M900" s="59"/>
    </row>
    <row r="901" spans="1:13" x14ac:dyDescent="0.25">
      <c r="A901" s="52">
        <v>896</v>
      </c>
      <c r="B901" s="53" t="s">
        <v>2610</v>
      </c>
      <c r="C901" s="311" t="s">
        <v>2611</v>
      </c>
      <c r="D901" s="311"/>
      <c r="E901" s="60"/>
      <c r="F901" s="60"/>
      <c r="G901" s="55">
        <v>46676.98</v>
      </c>
      <c r="H901" s="55">
        <v>19230.82</v>
      </c>
      <c r="I901" s="56">
        <f t="shared" si="14"/>
        <v>27446.160000000003</v>
      </c>
      <c r="J901" s="59"/>
      <c r="K901" s="58"/>
      <c r="L901" s="59"/>
      <c r="M901" s="59"/>
    </row>
    <row r="902" spans="1:13" x14ac:dyDescent="0.25">
      <c r="A902" s="52">
        <v>897</v>
      </c>
      <c r="B902" s="53" t="s">
        <v>2612</v>
      </c>
      <c r="C902" s="311" t="s">
        <v>2613</v>
      </c>
      <c r="D902" s="311"/>
      <c r="E902" s="60"/>
      <c r="F902" s="60"/>
      <c r="G902" s="55">
        <v>46677</v>
      </c>
      <c r="H902" s="55">
        <v>19230.84</v>
      </c>
      <c r="I902" s="56">
        <f t="shared" si="14"/>
        <v>27446.16</v>
      </c>
      <c r="J902" s="59"/>
      <c r="K902" s="58"/>
      <c r="L902" s="59"/>
      <c r="M902" s="59"/>
    </row>
    <row r="903" spans="1:13" ht="25.5" customHeight="1" x14ac:dyDescent="0.25">
      <c r="A903" s="52">
        <v>898</v>
      </c>
      <c r="B903" s="53" t="s">
        <v>2614</v>
      </c>
      <c r="C903" s="311" t="s">
        <v>2615</v>
      </c>
      <c r="D903" s="311"/>
      <c r="E903" s="60"/>
      <c r="F903" s="60"/>
      <c r="G903" s="55">
        <v>45718.02</v>
      </c>
      <c r="H903" s="55">
        <v>18271.86</v>
      </c>
      <c r="I903" s="56">
        <f t="shared" si="14"/>
        <v>27446.159999999996</v>
      </c>
      <c r="J903" s="59"/>
      <c r="K903" s="58"/>
      <c r="L903" s="59"/>
      <c r="M903" s="59"/>
    </row>
    <row r="904" spans="1:13" x14ac:dyDescent="0.25">
      <c r="A904" s="52">
        <v>899</v>
      </c>
      <c r="B904" s="53" t="s">
        <v>2616</v>
      </c>
      <c r="C904" s="311" t="s">
        <v>2617</v>
      </c>
      <c r="D904" s="311"/>
      <c r="E904" s="60"/>
      <c r="F904" s="60"/>
      <c r="G904" s="55">
        <v>45718.03</v>
      </c>
      <c r="H904" s="55">
        <v>18271.87</v>
      </c>
      <c r="I904" s="56">
        <f t="shared" si="14"/>
        <v>27446.16</v>
      </c>
      <c r="J904" s="59"/>
      <c r="K904" s="58"/>
      <c r="L904" s="59"/>
      <c r="M904" s="59"/>
    </row>
    <row r="905" spans="1:13" x14ac:dyDescent="0.25">
      <c r="A905" s="313"/>
      <c r="B905" s="314"/>
      <c r="C905" s="314"/>
      <c r="D905" s="314"/>
      <c r="E905" s="314"/>
      <c r="F905" s="314"/>
      <c r="G905" s="314"/>
      <c r="H905" s="314"/>
      <c r="I905" s="314"/>
      <c r="J905" s="314"/>
      <c r="K905" s="314"/>
      <c r="L905" s="314"/>
      <c r="M905" s="315"/>
    </row>
    <row r="906" spans="1:13" ht="30" customHeight="1" x14ac:dyDescent="0.25">
      <c r="A906" s="52">
        <v>900</v>
      </c>
      <c r="B906" s="241" t="s">
        <v>2665</v>
      </c>
      <c r="C906" s="312" t="s">
        <v>2662</v>
      </c>
      <c r="D906" s="312"/>
      <c r="E906" s="150" t="s">
        <v>4282</v>
      </c>
      <c r="F906" s="149" t="s">
        <v>3660</v>
      </c>
      <c r="G906" s="65">
        <v>18375061.68</v>
      </c>
      <c r="H906" s="65">
        <v>2445544.0299999998</v>
      </c>
      <c r="I906" s="56">
        <f t="shared" si="14"/>
        <v>15929517.65</v>
      </c>
      <c r="J906" s="63"/>
      <c r="K906" s="153">
        <v>42339</v>
      </c>
      <c r="L906" s="150" t="s">
        <v>4281</v>
      </c>
      <c r="M906" s="59"/>
    </row>
    <row r="907" spans="1:13" ht="12.75" customHeight="1" x14ac:dyDescent="0.25">
      <c r="A907" s="52">
        <v>901</v>
      </c>
      <c r="B907" s="241" t="s">
        <v>2666</v>
      </c>
      <c r="C907" s="312" t="s">
        <v>2663</v>
      </c>
      <c r="D907" s="312"/>
      <c r="E907" s="150" t="s">
        <v>4287</v>
      </c>
      <c r="F907" s="149" t="s">
        <v>3660</v>
      </c>
      <c r="G907" s="65">
        <v>693236</v>
      </c>
      <c r="H907" s="65">
        <v>92263.08</v>
      </c>
      <c r="I907" s="56">
        <f t="shared" si="14"/>
        <v>600972.92000000004</v>
      </c>
      <c r="J907" s="158"/>
      <c r="K907" s="155">
        <v>42339</v>
      </c>
      <c r="L907" s="156" t="s">
        <v>4288</v>
      </c>
      <c r="M907" s="59"/>
    </row>
    <row r="908" spans="1:13" ht="12.75" customHeight="1" x14ac:dyDescent="0.25">
      <c r="A908" s="52">
        <v>902</v>
      </c>
      <c r="B908" s="241" t="s">
        <v>2667</v>
      </c>
      <c r="C908" s="312" t="s">
        <v>2664</v>
      </c>
      <c r="D908" s="312"/>
      <c r="E908" s="150" t="s">
        <v>4285</v>
      </c>
      <c r="F908" s="149" t="s">
        <v>3660</v>
      </c>
      <c r="G908" s="65">
        <v>3612487</v>
      </c>
      <c r="H908" s="65">
        <v>480787.32</v>
      </c>
      <c r="I908" s="56">
        <f t="shared" si="14"/>
        <v>3131699.68</v>
      </c>
      <c r="J908" s="158"/>
      <c r="K908" s="155">
        <v>42339</v>
      </c>
      <c r="L908" s="156" t="s">
        <v>4286</v>
      </c>
      <c r="M908" s="156"/>
    </row>
    <row r="909" spans="1:13" x14ac:dyDescent="0.25">
      <c r="A909" s="52">
        <v>903</v>
      </c>
      <c r="B909" s="241" t="s">
        <v>2668</v>
      </c>
      <c r="C909" s="312" t="s">
        <v>2417</v>
      </c>
      <c r="D909" s="312"/>
      <c r="E909" s="64"/>
      <c r="F909" s="64"/>
      <c r="G909" s="65">
        <v>653853</v>
      </c>
      <c r="H909" s="65">
        <v>87021.48</v>
      </c>
      <c r="I909" s="56">
        <f t="shared" si="14"/>
        <v>566831.52</v>
      </c>
      <c r="J909" s="66">
        <v>1</v>
      </c>
      <c r="K909" s="58"/>
      <c r="L909" s="59"/>
      <c r="M909" s="59"/>
    </row>
    <row r="910" spans="1:13" x14ac:dyDescent="0.25">
      <c r="A910" s="52">
        <v>904</v>
      </c>
      <c r="B910" s="241" t="s">
        <v>2669</v>
      </c>
      <c r="C910" s="312" t="s">
        <v>2418</v>
      </c>
      <c r="D910" s="312"/>
      <c r="E910" s="64"/>
      <c r="F910" s="64"/>
      <c r="G910" s="65">
        <v>598321</v>
      </c>
      <c r="H910" s="65">
        <v>79630.8</v>
      </c>
      <c r="I910" s="56">
        <f t="shared" si="14"/>
        <v>518690.2</v>
      </c>
      <c r="J910" s="66">
        <v>1</v>
      </c>
      <c r="K910" s="58"/>
      <c r="L910" s="59"/>
      <c r="M910" s="59"/>
    </row>
    <row r="911" spans="1:13" x14ac:dyDescent="0.25">
      <c r="A911" s="52">
        <v>905</v>
      </c>
      <c r="B911" s="241" t="s">
        <v>2670</v>
      </c>
      <c r="C911" s="312" t="s">
        <v>2419</v>
      </c>
      <c r="D911" s="312"/>
      <c r="E911" s="157" t="s">
        <v>4283</v>
      </c>
      <c r="F911" s="150">
        <v>3215080.03</v>
      </c>
      <c r="G911" s="65">
        <v>4401269.29</v>
      </c>
      <c r="H911" s="65">
        <v>1826738.86</v>
      </c>
      <c r="I911" s="56">
        <f t="shared" si="14"/>
        <v>2574530.4299999997</v>
      </c>
      <c r="J911" s="154"/>
      <c r="K911" s="155">
        <v>42339</v>
      </c>
      <c r="L911" s="156" t="s">
        <v>4284</v>
      </c>
      <c r="M911" s="156"/>
    </row>
    <row r="912" spans="1:13" ht="33.6" customHeight="1" x14ac:dyDescent="0.25">
      <c r="A912" s="52">
        <v>906</v>
      </c>
      <c r="B912" s="241" t="s">
        <v>2671</v>
      </c>
      <c r="C912" s="312" t="s">
        <v>2420</v>
      </c>
      <c r="D912" s="312"/>
      <c r="E912" s="64"/>
      <c r="F912" s="64"/>
      <c r="G912" s="65">
        <v>964664</v>
      </c>
      <c r="H912" s="191">
        <v>439457.88</v>
      </c>
      <c r="I912" s="56">
        <f t="shared" si="14"/>
        <v>525206.12</v>
      </c>
      <c r="J912" s="67"/>
      <c r="K912" s="58"/>
      <c r="L912" s="59"/>
      <c r="M912" s="59"/>
    </row>
    <row r="913" spans="1:13" x14ac:dyDescent="0.25">
      <c r="A913" s="52">
        <v>907</v>
      </c>
      <c r="B913" s="241" t="s">
        <v>2672</v>
      </c>
      <c r="C913" s="312" t="s">
        <v>2421</v>
      </c>
      <c r="D913" s="312"/>
      <c r="E913" s="64"/>
      <c r="F913" s="64"/>
      <c r="G913" s="65">
        <v>1931428</v>
      </c>
      <c r="H913" s="65">
        <v>224871.96</v>
      </c>
      <c r="I913" s="56">
        <f t="shared" si="14"/>
        <v>1706556.04</v>
      </c>
      <c r="J913" s="63"/>
      <c r="K913" s="58"/>
      <c r="L913" s="59"/>
      <c r="M913" s="59"/>
    </row>
    <row r="914" spans="1:13" ht="26.4" customHeight="1" x14ac:dyDescent="0.25">
      <c r="A914" s="52">
        <v>908</v>
      </c>
      <c r="B914" s="241" t="s">
        <v>2673</v>
      </c>
      <c r="C914" s="312" t="s">
        <v>2422</v>
      </c>
      <c r="D914" s="312"/>
      <c r="E914" s="64"/>
      <c r="F914" s="64"/>
      <c r="G914" s="65">
        <v>4925083</v>
      </c>
      <c r="H914" s="65">
        <v>574593.18000000005</v>
      </c>
      <c r="I914" s="56">
        <f t="shared" si="14"/>
        <v>4350489.82</v>
      </c>
      <c r="J914" s="63"/>
      <c r="K914" s="58"/>
      <c r="L914" s="59"/>
      <c r="M914" s="59"/>
    </row>
    <row r="915" spans="1:13" ht="18" x14ac:dyDescent="0.35">
      <c r="A915" s="310" t="s">
        <v>2678</v>
      </c>
      <c r="B915" s="310"/>
      <c r="C915" s="310"/>
      <c r="D915" s="310"/>
      <c r="E915" s="44"/>
      <c r="F915" s="44"/>
      <c r="G915" s="38">
        <f>SUM(G906:G914,G6:G904)</f>
        <v>344079166.30000079</v>
      </c>
      <c r="H915" s="38">
        <f>SUM(H906:H914,H6:H904)</f>
        <v>243528190.669999</v>
      </c>
      <c r="I915" s="35">
        <f>SUM(I906:I914,I6:I904)</f>
        <v>100550975.62999991</v>
      </c>
      <c r="K915" s="51"/>
      <c r="L915" s="33"/>
      <c r="M915" s="33"/>
    </row>
    <row r="916" spans="1:13" x14ac:dyDescent="0.25">
      <c r="A916" s="21" t="s">
        <v>2661</v>
      </c>
      <c r="K916" s="51"/>
      <c r="L916" s="33"/>
      <c r="M916" s="33"/>
    </row>
    <row r="917" spans="1:13" ht="18" x14ac:dyDescent="0.35">
      <c r="A917" s="322" t="s">
        <v>2677</v>
      </c>
      <c r="B917" s="323"/>
      <c r="C917" s="323"/>
      <c r="D917" s="324"/>
      <c r="E917" s="43"/>
      <c r="F917" s="43"/>
      <c r="G917" s="38">
        <f>G915+'Казна  на 01.01.2020'!H1066</f>
        <v>5316179204.9600105</v>
      </c>
      <c r="H917" s="38">
        <f>H915+'Казна  на 01.01.2020'!I1066</f>
        <v>689343007.64199889</v>
      </c>
      <c r="I917" s="35">
        <f>I915+'Казна  на 01.01.2020'!J1066</f>
        <v>4666686276.6480112</v>
      </c>
      <c r="K917" s="51"/>
      <c r="L917" s="33"/>
      <c r="M917" s="33"/>
    </row>
    <row r="919" spans="1:13" ht="18" x14ac:dyDescent="0.35">
      <c r="A919" s="322" t="s">
        <v>5220</v>
      </c>
      <c r="B919" s="323"/>
      <c r="C919" s="323"/>
      <c r="D919" s="324"/>
      <c r="E919" s="248"/>
      <c r="F919" s="248"/>
      <c r="G919" s="38">
        <f>1566003513.09+G917</f>
        <v>6882182718.0500107</v>
      </c>
      <c r="H919" s="38">
        <f>G919-I919</f>
        <v>1610103811.0719995</v>
      </c>
      <c r="I919" s="35">
        <f>605392630.33+I917</f>
        <v>5272078906.9780111</v>
      </c>
    </row>
    <row r="922" spans="1:13" x14ac:dyDescent="0.25">
      <c r="G922" s="41"/>
    </row>
  </sheetData>
  <mergeCells count="915">
    <mergeCell ref="C4:D4"/>
    <mergeCell ref="A1:M3"/>
    <mergeCell ref="C5:D5"/>
    <mergeCell ref="A919:D919"/>
    <mergeCell ref="A917:D917"/>
    <mergeCell ref="C9:D9"/>
    <mergeCell ref="C10:D10"/>
    <mergeCell ref="C11:D11"/>
    <mergeCell ref="C7:D7"/>
    <mergeCell ref="C8:D8"/>
    <mergeCell ref="C6:D6"/>
    <mergeCell ref="C18:D18"/>
    <mergeCell ref="C19:D19"/>
    <mergeCell ref="C20:D20"/>
    <mergeCell ref="C15:D15"/>
    <mergeCell ref="C16:D16"/>
    <mergeCell ref="C17:D17"/>
    <mergeCell ref="C12:D12"/>
    <mergeCell ref="C13:D13"/>
    <mergeCell ref="C906:D906"/>
    <mergeCell ref="C36:D36"/>
    <mergeCell ref="C37:D37"/>
    <mergeCell ref="C38:D38"/>
    <mergeCell ref="C33:D33"/>
    <mergeCell ref="C34:D34"/>
    <mergeCell ref="C35:D35"/>
    <mergeCell ref="C30:D30"/>
    <mergeCell ref="C31:D31"/>
    <mergeCell ref="C32:D32"/>
    <mergeCell ref="C14:D14"/>
    <mergeCell ref="C27:D27"/>
    <mergeCell ref="C28:D28"/>
    <mergeCell ref="C29:D29"/>
    <mergeCell ref="C24:D24"/>
    <mergeCell ref="C25:D25"/>
    <mergeCell ref="C26:D26"/>
    <mergeCell ref="C21:D21"/>
    <mergeCell ref="C22:D22"/>
    <mergeCell ref="C23:D23"/>
    <mergeCell ref="C43:D43"/>
    <mergeCell ref="C44:D44"/>
    <mergeCell ref="C39:D39"/>
    <mergeCell ref="C40:D40"/>
    <mergeCell ref="C41:D41"/>
    <mergeCell ref="C54:D54"/>
    <mergeCell ref="C55:D55"/>
    <mergeCell ref="C56:D56"/>
    <mergeCell ref="C51:D51"/>
    <mergeCell ref="C52:D52"/>
    <mergeCell ref="C53:D53"/>
    <mergeCell ref="C48:D48"/>
    <mergeCell ref="C49:D49"/>
    <mergeCell ref="C50:D50"/>
    <mergeCell ref="C45:D45"/>
    <mergeCell ref="C46:D46"/>
    <mergeCell ref="C47:D47"/>
    <mergeCell ref="C42:D42"/>
    <mergeCell ref="C63:D63"/>
    <mergeCell ref="C64:D64"/>
    <mergeCell ref="C65:D65"/>
    <mergeCell ref="C60:D60"/>
    <mergeCell ref="C61:D61"/>
    <mergeCell ref="C62:D62"/>
    <mergeCell ref="C57:D57"/>
    <mergeCell ref="C58:D58"/>
    <mergeCell ref="C59:D59"/>
    <mergeCell ref="C72:D72"/>
    <mergeCell ref="C73:D73"/>
    <mergeCell ref="C74:D74"/>
    <mergeCell ref="C69:D69"/>
    <mergeCell ref="C70:D70"/>
    <mergeCell ref="C71:D71"/>
    <mergeCell ref="C66:D66"/>
    <mergeCell ref="C67:D67"/>
    <mergeCell ref="C68:D68"/>
    <mergeCell ref="C81:D81"/>
    <mergeCell ref="C82:D82"/>
    <mergeCell ref="C83:D83"/>
    <mergeCell ref="C78:D78"/>
    <mergeCell ref="C79:D79"/>
    <mergeCell ref="C80:D80"/>
    <mergeCell ref="C75:D75"/>
    <mergeCell ref="C76:D76"/>
    <mergeCell ref="C77:D77"/>
    <mergeCell ref="C90:D90"/>
    <mergeCell ref="C91:D91"/>
    <mergeCell ref="C92:D92"/>
    <mergeCell ref="C87:D87"/>
    <mergeCell ref="C88:D88"/>
    <mergeCell ref="C89:D89"/>
    <mergeCell ref="C84:D84"/>
    <mergeCell ref="C85:D85"/>
    <mergeCell ref="C86:D86"/>
    <mergeCell ref="C99:D99"/>
    <mergeCell ref="C100:D100"/>
    <mergeCell ref="C101:D101"/>
    <mergeCell ref="C96:D96"/>
    <mergeCell ref="C97:D97"/>
    <mergeCell ref="C98:D98"/>
    <mergeCell ref="C93:D93"/>
    <mergeCell ref="C94:D94"/>
    <mergeCell ref="C95:D95"/>
    <mergeCell ref="C108:D108"/>
    <mergeCell ref="C109:D109"/>
    <mergeCell ref="C110:D110"/>
    <mergeCell ref="C105:D105"/>
    <mergeCell ref="C106:D106"/>
    <mergeCell ref="C107:D107"/>
    <mergeCell ref="C102:D102"/>
    <mergeCell ref="C103:D103"/>
    <mergeCell ref="C104:D104"/>
    <mergeCell ref="C117:D117"/>
    <mergeCell ref="C118:D118"/>
    <mergeCell ref="C119:D119"/>
    <mergeCell ref="C114:D114"/>
    <mergeCell ref="C115:D115"/>
    <mergeCell ref="C116:D116"/>
    <mergeCell ref="C111:D111"/>
    <mergeCell ref="C112:D112"/>
    <mergeCell ref="C113:D113"/>
    <mergeCell ref="C126:D126"/>
    <mergeCell ref="C127:D127"/>
    <mergeCell ref="C128:D128"/>
    <mergeCell ref="C123:D123"/>
    <mergeCell ref="C124:D124"/>
    <mergeCell ref="C125:D125"/>
    <mergeCell ref="C120:D120"/>
    <mergeCell ref="C121:D121"/>
    <mergeCell ref="C122:D122"/>
    <mergeCell ref="C135:D135"/>
    <mergeCell ref="C136:D136"/>
    <mergeCell ref="C137:D137"/>
    <mergeCell ref="C132:D132"/>
    <mergeCell ref="C133:D133"/>
    <mergeCell ref="C134:D134"/>
    <mergeCell ref="C129:D129"/>
    <mergeCell ref="C130:D130"/>
    <mergeCell ref="C131:D131"/>
    <mergeCell ref="C144:D144"/>
    <mergeCell ref="C145:D145"/>
    <mergeCell ref="C146:D146"/>
    <mergeCell ref="C141:D141"/>
    <mergeCell ref="C142:D142"/>
    <mergeCell ref="C143:D143"/>
    <mergeCell ref="C138:D138"/>
    <mergeCell ref="C139:D139"/>
    <mergeCell ref="C140:D140"/>
    <mergeCell ref="C153:D153"/>
    <mergeCell ref="C154:D154"/>
    <mergeCell ref="C155:D155"/>
    <mergeCell ref="C150:D150"/>
    <mergeCell ref="C151:D151"/>
    <mergeCell ref="C152:D152"/>
    <mergeCell ref="C147:D147"/>
    <mergeCell ref="C148:D148"/>
    <mergeCell ref="C149:D149"/>
    <mergeCell ref="C162:D162"/>
    <mergeCell ref="C163:D163"/>
    <mergeCell ref="C164:D164"/>
    <mergeCell ref="C159:D159"/>
    <mergeCell ref="C160:D160"/>
    <mergeCell ref="C161:D161"/>
    <mergeCell ref="C156:D156"/>
    <mergeCell ref="C157:D157"/>
    <mergeCell ref="C158:D158"/>
    <mergeCell ref="C171:D171"/>
    <mergeCell ref="C172:D172"/>
    <mergeCell ref="C173:D173"/>
    <mergeCell ref="C168:D168"/>
    <mergeCell ref="C169:D169"/>
    <mergeCell ref="C170:D170"/>
    <mergeCell ref="C165:D165"/>
    <mergeCell ref="C166:D166"/>
    <mergeCell ref="C167:D167"/>
    <mergeCell ref="C180:D180"/>
    <mergeCell ref="C181:D181"/>
    <mergeCell ref="C182:D182"/>
    <mergeCell ref="C177:D177"/>
    <mergeCell ref="C178:D178"/>
    <mergeCell ref="C179:D179"/>
    <mergeCell ref="C174:D174"/>
    <mergeCell ref="C175:D175"/>
    <mergeCell ref="C176:D176"/>
    <mergeCell ref="C189:D189"/>
    <mergeCell ref="C190:D190"/>
    <mergeCell ref="C191:D191"/>
    <mergeCell ref="C186:D186"/>
    <mergeCell ref="C187:D187"/>
    <mergeCell ref="C188:D188"/>
    <mergeCell ref="C183:D183"/>
    <mergeCell ref="C184:D184"/>
    <mergeCell ref="C185:D185"/>
    <mergeCell ref="C198:D198"/>
    <mergeCell ref="C199:D199"/>
    <mergeCell ref="C200:D200"/>
    <mergeCell ref="C195:D195"/>
    <mergeCell ref="C196:D196"/>
    <mergeCell ref="C197:D197"/>
    <mergeCell ref="C192:D192"/>
    <mergeCell ref="C193:D193"/>
    <mergeCell ref="C194:D194"/>
    <mergeCell ref="C207:D207"/>
    <mergeCell ref="C208:D208"/>
    <mergeCell ref="C209:D209"/>
    <mergeCell ref="C204:D204"/>
    <mergeCell ref="C205:D205"/>
    <mergeCell ref="C206:D206"/>
    <mergeCell ref="C201:D201"/>
    <mergeCell ref="C202:D202"/>
    <mergeCell ref="C203:D203"/>
    <mergeCell ref="C216:D216"/>
    <mergeCell ref="C217:D217"/>
    <mergeCell ref="C218:D218"/>
    <mergeCell ref="C213:D213"/>
    <mergeCell ref="C214:D214"/>
    <mergeCell ref="C215:D215"/>
    <mergeCell ref="C210:D210"/>
    <mergeCell ref="C211:D211"/>
    <mergeCell ref="C212:D212"/>
    <mergeCell ref="C225:D225"/>
    <mergeCell ref="C226:D226"/>
    <mergeCell ref="C227:D227"/>
    <mergeCell ref="C222:D222"/>
    <mergeCell ref="C223:D223"/>
    <mergeCell ref="C224:D224"/>
    <mergeCell ref="C219:D219"/>
    <mergeCell ref="C220:D220"/>
    <mergeCell ref="C221:D221"/>
    <mergeCell ref="C234:D234"/>
    <mergeCell ref="C235:D235"/>
    <mergeCell ref="C236:D236"/>
    <mergeCell ref="C231:D231"/>
    <mergeCell ref="C232:D232"/>
    <mergeCell ref="C233:D233"/>
    <mergeCell ref="C228:D228"/>
    <mergeCell ref="C229:D229"/>
    <mergeCell ref="C230:D230"/>
    <mergeCell ref="C243:D243"/>
    <mergeCell ref="C244:D244"/>
    <mergeCell ref="C245:D245"/>
    <mergeCell ref="C240:D240"/>
    <mergeCell ref="C241:D241"/>
    <mergeCell ref="C242:D242"/>
    <mergeCell ref="C237:D237"/>
    <mergeCell ref="C238:D238"/>
    <mergeCell ref="C239:D239"/>
    <mergeCell ref="C252:D252"/>
    <mergeCell ref="C253:D253"/>
    <mergeCell ref="C254:D254"/>
    <mergeCell ref="C249:D249"/>
    <mergeCell ref="C250:D250"/>
    <mergeCell ref="C251:D251"/>
    <mergeCell ref="C246:D246"/>
    <mergeCell ref="C247:D247"/>
    <mergeCell ref="C248:D248"/>
    <mergeCell ref="C261:D261"/>
    <mergeCell ref="C262:D262"/>
    <mergeCell ref="C263:D263"/>
    <mergeCell ref="C258:D258"/>
    <mergeCell ref="C259:D259"/>
    <mergeCell ref="C260:D260"/>
    <mergeCell ref="C255:D255"/>
    <mergeCell ref="C256:D256"/>
    <mergeCell ref="C257:D257"/>
    <mergeCell ref="C270:D270"/>
    <mergeCell ref="C271:D271"/>
    <mergeCell ref="C272:D272"/>
    <mergeCell ref="C267:D267"/>
    <mergeCell ref="C268:D268"/>
    <mergeCell ref="C269:D269"/>
    <mergeCell ref="C264:D264"/>
    <mergeCell ref="C265:D265"/>
    <mergeCell ref="C266:D266"/>
    <mergeCell ref="C279:D279"/>
    <mergeCell ref="C280:D280"/>
    <mergeCell ref="C281:D281"/>
    <mergeCell ref="C276:D276"/>
    <mergeCell ref="C277:D277"/>
    <mergeCell ref="C278:D278"/>
    <mergeCell ref="C273:D273"/>
    <mergeCell ref="C274:D274"/>
    <mergeCell ref="C275:D275"/>
    <mergeCell ref="C288:D288"/>
    <mergeCell ref="C289:D289"/>
    <mergeCell ref="C290:D290"/>
    <mergeCell ref="C285:D285"/>
    <mergeCell ref="C286:D286"/>
    <mergeCell ref="C287:D287"/>
    <mergeCell ref="C282:D282"/>
    <mergeCell ref="C283:D283"/>
    <mergeCell ref="C284:D284"/>
    <mergeCell ref="C297:D297"/>
    <mergeCell ref="C298:D298"/>
    <mergeCell ref="C299:D299"/>
    <mergeCell ref="C294:D294"/>
    <mergeCell ref="C295:D295"/>
    <mergeCell ref="C296:D296"/>
    <mergeCell ref="C291:D291"/>
    <mergeCell ref="C292:D292"/>
    <mergeCell ref="C293:D293"/>
    <mergeCell ref="C306:D306"/>
    <mergeCell ref="C307:D307"/>
    <mergeCell ref="C308:D308"/>
    <mergeCell ref="C303:D303"/>
    <mergeCell ref="C304:D304"/>
    <mergeCell ref="C305:D305"/>
    <mergeCell ref="C300:D300"/>
    <mergeCell ref="C301:D301"/>
    <mergeCell ref="C302:D302"/>
    <mergeCell ref="C315:D315"/>
    <mergeCell ref="C316:D316"/>
    <mergeCell ref="C317:D317"/>
    <mergeCell ref="C312:D312"/>
    <mergeCell ref="C313:D313"/>
    <mergeCell ref="C314:D314"/>
    <mergeCell ref="C309:D309"/>
    <mergeCell ref="C310:D310"/>
    <mergeCell ref="C311:D311"/>
    <mergeCell ref="C324:D324"/>
    <mergeCell ref="C325:D325"/>
    <mergeCell ref="C326:D326"/>
    <mergeCell ref="C321:D321"/>
    <mergeCell ref="C322:D322"/>
    <mergeCell ref="C323:D323"/>
    <mergeCell ref="C318:D318"/>
    <mergeCell ref="C319:D319"/>
    <mergeCell ref="C320:D320"/>
    <mergeCell ref="C333:D333"/>
    <mergeCell ref="C334:D334"/>
    <mergeCell ref="C335:D335"/>
    <mergeCell ref="C330:D330"/>
    <mergeCell ref="C331:D331"/>
    <mergeCell ref="C332:D332"/>
    <mergeCell ref="C327:D327"/>
    <mergeCell ref="C328:D328"/>
    <mergeCell ref="C329:D329"/>
    <mergeCell ref="C342:D342"/>
    <mergeCell ref="C343:D343"/>
    <mergeCell ref="C344:D344"/>
    <mergeCell ref="C339:D339"/>
    <mergeCell ref="C340:D340"/>
    <mergeCell ref="C341:D341"/>
    <mergeCell ref="C336:D336"/>
    <mergeCell ref="C337:D337"/>
    <mergeCell ref="C338:D338"/>
    <mergeCell ref="C351:D351"/>
    <mergeCell ref="C352:D352"/>
    <mergeCell ref="C353:D353"/>
    <mergeCell ref="C348:D348"/>
    <mergeCell ref="C349:D349"/>
    <mergeCell ref="C350:D350"/>
    <mergeCell ref="C345:D345"/>
    <mergeCell ref="C346:D346"/>
    <mergeCell ref="C347:D347"/>
    <mergeCell ref="C360:D360"/>
    <mergeCell ref="C361:D361"/>
    <mergeCell ref="C362:D362"/>
    <mergeCell ref="C357:D357"/>
    <mergeCell ref="C358:D358"/>
    <mergeCell ref="C359:D359"/>
    <mergeCell ref="C354:D354"/>
    <mergeCell ref="C355:D355"/>
    <mergeCell ref="C356:D356"/>
    <mergeCell ref="C369:D369"/>
    <mergeCell ref="C370:D370"/>
    <mergeCell ref="C371:D371"/>
    <mergeCell ref="C366:D366"/>
    <mergeCell ref="C367:D367"/>
    <mergeCell ref="C368:D368"/>
    <mergeCell ref="C363:D363"/>
    <mergeCell ref="C364:D364"/>
    <mergeCell ref="C365:D365"/>
    <mergeCell ref="C378:D378"/>
    <mergeCell ref="C379:D379"/>
    <mergeCell ref="C380:D380"/>
    <mergeCell ref="C375:D375"/>
    <mergeCell ref="C376:D376"/>
    <mergeCell ref="C377:D377"/>
    <mergeCell ref="C372:D372"/>
    <mergeCell ref="C373:D373"/>
    <mergeCell ref="C374:D374"/>
    <mergeCell ref="C387:D387"/>
    <mergeCell ref="C388:D388"/>
    <mergeCell ref="C389:D389"/>
    <mergeCell ref="C384:D384"/>
    <mergeCell ref="C385:D385"/>
    <mergeCell ref="C386:D386"/>
    <mergeCell ref="C381:D381"/>
    <mergeCell ref="C382:D382"/>
    <mergeCell ref="C383:D383"/>
    <mergeCell ref="C396:D396"/>
    <mergeCell ref="C397:D397"/>
    <mergeCell ref="C398:D398"/>
    <mergeCell ref="C393:D393"/>
    <mergeCell ref="C394:D394"/>
    <mergeCell ref="C395:D395"/>
    <mergeCell ref="C390:D390"/>
    <mergeCell ref="C391:D391"/>
    <mergeCell ref="C392:D392"/>
    <mergeCell ref="C405:D405"/>
    <mergeCell ref="C406:D406"/>
    <mergeCell ref="C407:D407"/>
    <mergeCell ref="C402:D402"/>
    <mergeCell ref="C403:D403"/>
    <mergeCell ref="C404:D404"/>
    <mergeCell ref="C399:D399"/>
    <mergeCell ref="C400:D400"/>
    <mergeCell ref="C401:D401"/>
    <mergeCell ref="C414:D414"/>
    <mergeCell ref="C415:D415"/>
    <mergeCell ref="C416:D416"/>
    <mergeCell ref="C411:D411"/>
    <mergeCell ref="C412:D412"/>
    <mergeCell ref="C413:D413"/>
    <mergeCell ref="C408:D408"/>
    <mergeCell ref="C409:D409"/>
    <mergeCell ref="C410:D410"/>
    <mergeCell ref="C423:D423"/>
    <mergeCell ref="C424:D424"/>
    <mergeCell ref="C425:D425"/>
    <mergeCell ref="C420:D420"/>
    <mergeCell ref="C421:D421"/>
    <mergeCell ref="C422:D422"/>
    <mergeCell ref="C417:D417"/>
    <mergeCell ref="C418:D418"/>
    <mergeCell ref="C419:D419"/>
    <mergeCell ref="C432:D432"/>
    <mergeCell ref="C433:D433"/>
    <mergeCell ref="C434:D434"/>
    <mergeCell ref="C429:D429"/>
    <mergeCell ref="C430:D430"/>
    <mergeCell ref="C431:D431"/>
    <mergeCell ref="C426:D426"/>
    <mergeCell ref="C427:D427"/>
    <mergeCell ref="C428:D428"/>
    <mergeCell ref="C441:D441"/>
    <mergeCell ref="C442:D442"/>
    <mergeCell ref="C443:D443"/>
    <mergeCell ref="C438:D438"/>
    <mergeCell ref="C439:D439"/>
    <mergeCell ref="C440:D440"/>
    <mergeCell ref="C435:D435"/>
    <mergeCell ref="C436:D436"/>
    <mergeCell ref="C437:D437"/>
    <mergeCell ref="C450:D450"/>
    <mergeCell ref="C451:D451"/>
    <mergeCell ref="C452:D452"/>
    <mergeCell ref="C447:D447"/>
    <mergeCell ref="C448:D448"/>
    <mergeCell ref="C449:D449"/>
    <mergeCell ref="C444:D444"/>
    <mergeCell ref="C445:D445"/>
    <mergeCell ref="C446:D446"/>
    <mergeCell ref="C459:D459"/>
    <mergeCell ref="C460:D460"/>
    <mergeCell ref="C461:D461"/>
    <mergeCell ref="C456:D456"/>
    <mergeCell ref="C457:D457"/>
    <mergeCell ref="C458:D458"/>
    <mergeCell ref="C453:D453"/>
    <mergeCell ref="C454:D454"/>
    <mergeCell ref="C455:D455"/>
    <mergeCell ref="C468:D468"/>
    <mergeCell ref="C469:D469"/>
    <mergeCell ref="C470:D470"/>
    <mergeCell ref="C465:D465"/>
    <mergeCell ref="C466:D466"/>
    <mergeCell ref="C467:D467"/>
    <mergeCell ref="C462:D462"/>
    <mergeCell ref="C463:D463"/>
    <mergeCell ref="C464:D464"/>
    <mergeCell ref="C477:D477"/>
    <mergeCell ref="C478:D478"/>
    <mergeCell ref="C479:D479"/>
    <mergeCell ref="C474:D474"/>
    <mergeCell ref="C475:D475"/>
    <mergeCell ref="C476:D476"/>
    <mergeCell ref="C471:D471"/>
    <mergeCell ref="C472:D472"/>
    <mergeCell ref="C473:D473"/>
    <mergeCell ref="C486:D486"/>
    <mergeCell ref="C487:D487"/>
    <mergeCell ref="C488:D488"/>
    <mergeCell ref="C483:D483"/>
    <mergeCell ref="C484:D484"/>
    <mergeCell ref="C485:D485"/>
    <mergeCell ref="C480:D480"/>
    <mergeCell ref="C481:D481"/>
    <mergeCell ref="C482:D482"/>
    <mergeCell ref="C495:D495"/>
    <mergeCell ref="C496:D496"/>
    <mergeCell ref="C497:D497"/>
    <mergeCell ref="C492:D492"/>
    <mergeCell ref="C493:D493"/>
    <mergeCell ref="C494:D494"/>
    <mergeCell ref="C489:D489"/>
    <mergeCell ref="C490:D490"/>
    <mergeCell ref="C491:D491"/>
    <mergeCell ref="C504:D504"/>
    <mergeCell ref="C505:D505"/>
    <mergeCell ref="C506:D506"/>
    <mergeCell ref="C501:D501"/>
    <mergeCell ref="C502:D502"/>
    <mergeCell ref="C503:D503"/>
    <mergeCell ref="C498:D498"/>
    <mergeCell ref="C499:D499"/>
    <mergeCell ref="C500:D500"/>
    <mergeCell ref="C513:D513"/>
    <mergeCell ref="C514:D514"/>
    <mergeCell ref="C515:D515"/>
    <mergeCell ref="C510:D510"/>
    <mergeCell ref="C511:D511"/>
    <mergeCell ref="C512:D512"/>
    <mergeCell ref="C507:D507"/>
    <mergeCell ref="C508:D508"/>
    <mergeCell ref="C509:D509"/>
    <mergeCell ref="C522:D522"/>
    <mergeCell ref="C523:D523"/>
    <mergeCell ref="C524:D524"/>
    <mergeCell ref="C519:D519"/>
    <mergeCell ref="C520:D520"/>
    <mergeCell ref="C521:D521"/>
    <mergeCell ref="C516:D516"/>
    <mergeCell ref="C517:D517"/>
    <mergeCell ref="C518:D518"/>
    <mergeCell ref="C531:D531"/>
    <mergeCell ref="C532:D532"/>
    <mergeCell ref="C533:D533"/>
    <mergeCell ref="C528:D528"/>
    <mergeCell ref="C529:D529"/>
    <mergeCell ref="C530:D530"/>
    <mergeCell ref="C525:D525"/>
    <mergeCell ref="C526:D526"/>
    <mergeCell ref="C527:D527"/>
    <mergeCell ref="C540:D540"/>
    <mergeCell ref="C541:D541"/>
    <mergeCell ref="C542:D542"/>
    <mergeCell ref="C537:D537"/>
    <mergeCell ref="C538:D538"/>
    <mergeCell ref="C539:D539"/>
    <mergeCell ref="C534:D534"/>
    <mergeCell ref="C535:D535"/>
    <mergeCell ref="C536:D536"/>
    <mergeCell ref="C549:D549"/>
    <mergeCell ref="C550:D550"/>
    <mergeCell ref="C551:D551"/>
    <mergeCell ref="C546:D546"/>
    <mergeCell ref="C547:D547"/>
    <mergeCell ref="C548:D548"/>
    <mergeCell ref="C543:D543"/>
    <mergeCell ref="C544:D544"/>
    <mergeCell ref="C545:D545"/>
    <mergeCell ref="C558:D558"/>
    <mergeCell ref="C559:D559"/>
    <mergeCell ref="C560:D560"/>
    <mergeCell ref="C555:D555"/>
    <mergeCell ref="C556:D556"/>
    <mergeCell ref="C557:D557"/>
    <mergeCell ref="C552:D552"/>
    <mergeCell ref="C553:D553"/>
    <mergeCell ref="C554:D554"/>
    <mergeCell ref="C567:D567"/>
    <mergeCell ref="C568:D568"/>
    <mergeCell ref="C569:D569"/>
    <mergeCell ref="C564:D564"/>
    <mergeCell ref="C565:D565"/>
    <mergeCell ref="C566:D566"/>
    <mergeCell ref="C561:D561"/>
    <mergeCell ref="C562:D562"/>
    <mergeCell ref="C563:D563"/>
    <mergeCell ref="C576:D576"/>
    <mergeCell ref="C577:D577"/>
    <mergeCell ref="C578:D578"/>
    <mergeCell ref="C573:D573"/>
    <mergeCell ref="C574:D574"/>
    <mergeCell ref="C575:D575"/>
    <mergeCell ref="C570:D570"/>
    <mergeCell ref="C571:D571"/>
    <mergeCell ref="C572:D572"/>
    <mergeCell ref="C585:D585"/>
    <mergeCell ref="C586:D586"/>
    <mergeCell ref="C587:D587"/>
    <mergeCell ref="C582:D582"/>
    <mergeCell ref="C583:D583"/>
    <mergeCell ref="C584:D584"/>
    <mergeCell ref="C579:D579"/>
    <mergeCell ref="C580:D580"/>
    <mergeCell ref="C581:D581"/>
    <mergeCell ref="C594:D594"/>
    <mergeCell ref="C595:D595"/>
    <mergeCell ref="C596:D596"/>
    <mergeCell ref="C591:D591"/>
    <mergeCell ref="C592:D592"/>
    <mergeCell ref="C593:D593"/>
    <mergeCell ref="C588:D588"/>
    <mergeCell ref="C589:D589"/>
    <mergeCell ref="C590:D590"/>
    <mergeCell ref="C603:D603"/>
    <mergeCell ref="C604:D604"/>
    <mergeCell ref="C605:D605"/>
    <mergeCell ref="C600:D600"/>
    <mergeCell ref="C601:D601"/>
    <mergeCell ref="C602:D602"/>
    <mergeCell ref="C597:D597"/>
    <mergeCell ref="C598:D598"/>
    <mergeCell ref="C599:D599"/>
    <mergeCell ref="C612:D612"/>
    <mergeCell ref="C613:D613"/>
    <mergeCell ref="C614:D614"/>
    <mergeCell ref="C609:D609"/>
    <mergeCell ref="C610:D610"/>
    <mergeCell ref="C611:D611"/>
    <mergeCell ref="C606:D606"/>
    <mergeCell ref="C607:D607"/>
    <mergeCell ref="C608:D608"/>
    <mergeCell ref="C621:D621"/>
    <mergeCell ref="C622:D622"/>
    <mergeCell ref="C623:D623"/>
    <mergeCell ref="C618:D618"/>
    <mergeCell ref="C619:D619"/>
    <mergeCell ref="C620:D620"/>
    <mergeCell ref="C615:D615"/>
    <mergeCell ref="C616:D616"/>
    <mergeCell ref="C617:D617"/>
    <mergeCell ref="C630:D630"/>
    <mergeCell ref="C631:D631"/>
    <mergeCell ref="C632:D632"/>
    <mergeCell ref="C627:D627"/>
    <mergeCell ref="C628:D628"/>
    <mergeCell ref="C629:D629"/>
    <mergeCell ref="C624:D624"/>
    <mergeCell ref="C625:D625"/>
    <mergeCell ref="C626:D626"/>
    <mergeCell ref="C639:D639"/>
    <mergeCell ref="C640:D640"/>
    <mergeCell ref="C641:D641"/>
    <mergeCell ref="C636:D636"/>
    <mergeCell ref="C637:D637"/>
    <mergeCell ref="C638:D638"/>
    <mergeCell ref="C633:D633"/>
    <mergeCell ref="C634:D634"/>
    <mergeCell ref="C635:D635"/>
    <mergeCell ref="C648:D648"/>
    <mergeCell ref="C649:D649"/>
    <mergeCell ref="C650:D650"/>
    <mergeCell ref="C645:D645"/>
    <mergeCell ref="C646:D646"/>
    <mergeCell ref="C647:D647"/>
    <mergeCell ref="C642:D642"/>
    <mergeCell ref="C643:D643"/>
    <mergeCell ref="C644:D644"/>
    <mergeCell ref="C657:D657"/>
    <mergeCell ref="C658:D658"/>
    <mergeCell ref="C659:D659"/>
    <mergeCell ref="C654:D654"/>
    <mergeCell ref="C655:D655"/>
    <mergeCell ref="C656:D656"/>
    <mergeCell ref="C651:D651"/>
    <mergeCell ref="C652:D652"/>
    <mergeCell ref="C653:D653"/>
    <mergeCell ref="C666:D666"/>
    <mergeCell ref="C667:D667"/>
    <mergeCell ref="C668:D668"/>
    <mergeCell ref="C663:D663"/>
    <mergeCell ref="C664:D664"/>
    <mergeCell ref="C665:D665"/>
    <mergeCell ref="C660:D660"/>
    <mergeCell ref="C661:D661"/>
    <mergeCell ref="C662:D662"/>
    <mergeCell ref="C675:D675"/>
    <mergeCell ref="C676:D676"/>
    <mergeCell ref="C677:D677"/>
    <mergeCell ref="C672:D672"/>
    <mergeCell ref="C673:D673"/>
    <mergeCell ref="C674:D674"/>
    <mergeCell ref="C669:D669"/>
    <mergeCell ref="C670:D670"/>
    <mergeCell ref="C671:D671"/>
    <mergeCell ref="C684:D684"/>
    <mergeCell ref="C685:D685"/>
    <mergeCell ref="C686:D686"/>
    <mergeCell ref="C681:D681"/>
    <mergeCell ref="C682:D682"/>
    <mergeCell ref="C683:D683"/>
    <mergeCell ref="C678:D678"/>
    <mergeCell ref="C679:D679"/>
    <mergeCell ref="C680:D680"/>
    <mergeCell ref="C693:D693"/>
    <mergeCell ref="C694:D694"/>
    <mergeCell ref="C695:D695"/>
    <mergeCell ref="C690:D690"/>
    <mergeCell ref="C691:D691"/>
    <mergeCell ref="C692:D692"/>
    <mergeCell ref="C687:D687"/>
    <mergeCell ref="C688:D688"/>
    <mergeCell ref="C689:D689"/>
    <mergeCell ref="C702:D702"/>
    <mergeCell ref="C703:D703"/>
    <mergeCell ref="C704:D704"/>
    <mergeCell ref="C699:D699"/>
    <mergeCell ref="C700:D700"/>
    <mergeCell ref="C701:D701"/>
    <mergeCell ref="C696:D696"/>
    <mergeCell ref="C697:D697"/>
    <mergeCell ref="C698:D698"/>
    <mergeCell ref="C711:D711"/>
    <mergeCell ref="C712:D712"/>
    <mergeCell ref="C713:D713"/>
    <mergeCell ref="C708:D708"/>
    <mergeCell ref="C709:D709"/>
    <mergeCell ref="C710:D710"/>
    <mergeCell ref="C705:D705"/>
    <mergeCell ref="C706:D706"/>
    <mergeCell ref="C707:D707"/>
    <mergeCell ref="C720:D720"/>
    <mergeCell ref="C721:D721"/>
    <mergeCell ref="C722:D722"/>
    <mergeCell ref="C717:D717"/>
    <mergeCell ref="C718:D718"/>
    <mergeCell ref="C719:D719"/>
    <mergeCell ref="C714:D714"/>
    <mergeCell ref="C715:D715"/>
    <mergeCell ref="C716:D716"/>
    <mergeCell ref="C729:D729"/>
    <mergeCell ref="C730:D730"/>
    <mergeCell ref="C731:D731"/>
    <mergeCell ref="C726:D726"/>
    <mergeCell ref="C727:D727"/>
    <mergeCell ref="C728:D728"/>
    <mergeCell ref="C723:D723"/>
    <mergeCell ref="C724:D724"/>
    <mergeCell ref="C725:D725"/>
    <mergeCell ref="C738:D738"/>
    <mergeCell ref="C739:D739"/>
    <mergeCell ref="C740:D740"/>
    <mergeCell ref="C735:D735"/>
    <mergeCell ref="C736:D736"/>
    <mergeCell ref="C737:D737"/>
    <mergeCell ref="C732:D732"/>
    <mergeCell ref="C733:D733"/>
    <mergeCell ref="C734:D734"/>
    <mergeCell ref="C747:D747"/>
    <mergeCell ref="C748:D748"/>
    <mergeCell ref="C749:D749"/>
    <mergeCell ref="C744:D744"/>
    <mergeCell ref="C745:D745"/>
    <mergeCell ref="C746:D746"/>
    <mergeCell ref="C741:D741"/>
    <mergeCell ref="C742:D742"/>
    <mergeCell ref="C743:D743"/>
    <mergeCell ref="C756:D756"/>
    <mergeCell ref="C757:D757"/>
    <mergeCell ref="C758:D758"/>
    <mergeCell ref="C753:D753"/>
    <mergeCell ref="C754:D754"/>
    <mergeCell ref="C755:D755"/>
    <mergeCell ref="C750:D750"/>
    <mergeCell ref="C751:D751"/>
    <mergeCell ref="C752:D752"/>
    <mergeCell ref="C765:D765"/>
    <mergeCell ref="C766:D766"/>
    <mergeCell ref="C767:D767"/>
    <mergeCell ref="C762:D762"/>
    <mergeCell ref="C763:D763"/>
    <mergeCell ref="C764:D764"/>
    <mergeCell ref="C759:D759"/>
    <mergeCell ref="C760:D760"/>
    <mergeCell ref="C761:D761"/>
    <mergeCell ref="C774:D774"/>
    <mergeCell ref="C775:D775"/>
    <mergeCell ref="C776:D776"/>
    <mergeCell ref="C771:D771"/>
    <mergeCell ref="C772:D772"/>
    <mergeCell ref="C773:D773"/>
    <mergeCell ref="C768:D768"/>
    <mergeCell ref="C769:D769"/>
    <mergeCell ref="C770:D770"/>
    <mergeCell ref="C783:D783"/>
    <mergeCell ref="C784:D784"/>
    <mergeCell ref="C785:D785"/>
    <mergeCell ref="C780:D780"/>
    <mergeCell ref="C781:D781"/>
    <mergeCell ref="C782:D782"/>
    <mergeCell ref="C777:D777"/>
    <mergeCell ref="C778:D778"/>
    <mergeCell ref="C779:D779"/>
    <mergeCell ref="C792:D792"/>
    <mergeCell ref="C793:D793"/>
    <mergeCell ref="C794:D794"/>
    <mergeCell ref="C789:D789"/>
    <mergeCell ref="C790:D790"/>
    <mergeCell ref="C791:D791"/>
    <mergeCell ref="C786:D786"/>
    <mergeCell ref="C787:D787"/>
    <mergeCell ref="C788:D788"/>
    <mergeCell ref="C801:D801"/>
    <mergeCell ref="C802:D802"/>
    <mergeCell ref="C803:D803"/>
    <mergeCell ref="C798:D798"/>
    <mergeCell ref="C799:D799"/>
    <mergeCell ref="C800:D800"/>
    <mergeCell ref="C795:D795"/>
    <mergeCell ref="C796:D796"/>
    <mergeCell ref="C797:D797"/>
    <mergeCell ref="C804:D804"/>
    <mergeCell ref="C805:D805"/>
    <mergeCell ref="C806:D806"/>
    <mergeCell ref="C807:D807"/>
    <mergeCell ref="C808:D808"/>
    <mergeCell ref="C815:D815"/>
    <mergeCell ref="C816:D816"/>
    <mergeCell ref="C817:D817"/>
    <mergeCell ref="C812:D812"/>
    <mergeCell ref="C813:D813"/>
    <mergeCell ref="C814:D814"/>
    <mergeCell ref="C809:D809"/>
    <mergeCell ref="C810:D810"/>
    <mergeCell ref="C811:D811"/>
    <mergeCell ref="C824:D824"/>
    <mergeCell ref="C825:D825"/>
    <mergeCell ref="C826:D826"/>
    <mergeCell ref="C821:D821"/>
    <mergeCell ref="C822:D822"/>
    <mergeCell ref="C823:D823"/>
    <mergeCell ref="C818:D818"/>
    <mergeCell ref="C819:D819"/>
    <mergeCell ref="C820:D820"/>
    <mergeCell ref="C833:D833"/>
    <mergeCell ref="C830:D830"/>
    <mergeCell ref="C831:D831"/>
    <mergeCell ref="C832:D832"/>
    <mergeCell ref="C827:D827"/>
    <mergeCell ref="C828:D828"/>
    <mergeCell ref="C829:D829"/>
    <mergeCell ref="C840:D840"/>
    <mergeCell ref="C841:D841"/>
    <mergeCell ref="C837:D837"/>
    <mergeCell ref="C838:D838"/>
    <mergeCell ref="C839:D839"/>
    <mergeCell ref="C834:D834"/>
    <mergeCell ref="C835:D835"/>
    <mergeCell ref="C836:D836"/>
    <mergeCell ref="C848:D848"/>
    <mergeCell ref="C849:D849"/>
    <mergeCell ref="C850:D850"/>
    <mergeCell ref="C845:D845"/>
    <mergeCell ref="C846:D846"/>
    <mergeCell ref="C847:D847"/>
    <mergeCell ref="C842:D842"/>
    <mergeCell ref="C843:D843"/>
    <mergeCell ref="C844:D844"/>
    <mergeCell ref="C857:D857"/>
    <mergeCell ref="C858:D858"/>
    <mergeCell ref="C859:D859"/>
    <mergeCell ref="C854:D854"/>
    <mergeCell ref="C855:D855"/>
    <mergeCell ref="C856:D856"/>
    <mergeCell ref="C851:D851"/>
    <mergeCell ref="C852:D852"/>
    <mergeCell ref="C853:D853"/>
    <mergeCell ref="C866:D866"/>
    <mergeCell ref="C867:D867"/>
    <mergeCell ref="C868:D868"/>
    <mergeCell ref="C863:D863"/>
    <mergeCell ref="C864:D864"/>
    <mergeCell ref="C865:D865"/>
    <mergeCell ref="C860:D860"/>
    <mergeCell ref="C861:D861"/>
    <mergeCell ref="C862:D862"/>
    <mergeCell ref="C875:D875"/>
    <mergeCell ref="C876:D876"/>
    <mergeCell ref="C877:D877"/>
    <mergeCell ref="C872:D872"/>
    <mergeCell ref="C873:D873"/>
    <mergeCell ref="C874:D874"/>
    <mergeCell ref="C869:D869"/>
    <mergeCell ref="C870:D870"/>
    <mergeCell ref="C871:D871"/>
    <mergeCell ref="C884:D884"/>
    <mergeCell ref="C885:D885"/>
    <mergeCell ref="C886:D886"/>
    <mergeCell ref="C881:D881"/>
    <mergeCell ref="C882:D882"/>
    <mergeCell ref="C883:D883"/>
    <mergeCell ref="C878:D878"/>
    <mergeCell ref="C879:D879"/>
    <mergeCell ref="C880:D880"/>
    <mergeCell ref="C893:D893"/>
    <mergeCell ref="C894:D894"/>
    <mergeCell ref="C895:D895"/>
    <mergeCell ref="C890:D890"/>
    <mergeCell ref="C891:D891"/>
    <mergeCell ref="C892:D892"/>
    <mergeCell ref="C887:D887"/>
    <mergeCell ref="C888:D888"/>
    <mergeCell ref="C889:D889"/>
    <mergeCell ref="A915:D915"/>
    <mergeCell ref="C902:D902"/>
    <mergeCell ref="C903:D903"/>
    <mergeCell ref="C904:D904"/>
    <mergeCell ref="C899:D899"/>
    <mergeCell ref="C900:D900"/>
    <mergeCell ref="C901:D901"/>
    <mergeCell ref="C896:D896"/>
    <mergeCell ref="C897:D897"/>
    <mergeCell ref="C898:D898"/>
    <mergeCell ref="C913:D913"/>
    <mergeCell ref="C914:D914"/>
    <mergeCell ref="C908:D908"/>
    <mergeCell ref="C909:D909"/>
    <mergeCell ref="C910:D910"/>
    <mergeCell ref="C911:D911"/>
    <mergeCell ref="C912:D912"/>
    <mergeCell ref="C907:D907"/>
    <mergeCell ref="A905:M905"/>
  </mergeCells>
  <pageMargins left="0.19685039370078741" right="0.19685039370078741" top="0.98425196850393704" bottom="0.19685039370078741" header="0" footer="0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Казна  на 01.01.2020</vt:lpstr>
      <vt:lpstr>БП на 01.01.2020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КарпычеваАД</cp:lastModifiedBy>
  <cp:lastPrinted>2020-03-26T06:05:43Z</cp:lastPrinted>
  <dcterms:created xsi:type="dcterms:W3CDTF">2006-04-10T11:34:06Z</dcterms:created>
  <dcterms:modified xsi:type="dcterms:W3CDTF">2020-03-30T11:48:23Z</dcterms:modified>
</cp:coreProperties>
</file>